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5"/>
  </bookViews>
  <sheets>
    <sheet name="УЧАСТНИКИ" sheetId="3" r:id="rId1"/>
    <sheet name="КОМАНДЫ" sheetId="2" r:id="rId2"/>
    <sheet name="взвешивание" sheetId="8" r:id="rId3"/>
    <sheet name="квалификация  (2)" sheetId="18" r:id="rId4"/>
    <sheet name="квалификация " sheetId="16" r:id="rId5"/>
    <sheet name="стандарт" sheetId="1" r:id="rId6"/>
    <sheet name="национальный" sheetId="17" r:id="rId7"/>
    <sheet name="2000" sheetId="4" r:id="rId8"/>
    <sheet name="кубок" sheetId="7" r:id="rId9"/>
    <sheet name="ПОБЕДИТЕЛИ" sheetId="5" r:id="rId10"/>
    <sheet name="КОМАНДЫ ПОБЕДИТЕЛИ" sheetId="6" r:id="rId11"/>
  </sheets>
  <externalReferences>
    <externalReference r:id="rId12"/>
  </externalReferences>
  <calcPr calcId="144525"/>
</workbook>
</file>

<file path=xl/calcChain.xml><?xml version="1.0" encoding="utf-8"?>
<calcChain xmlns="http://schemas.openxmlformats.org/spreadsheetml/2006/main">
  <c r="N17" i="4" l="1"/>
  <c r="N12" i="4"/>
  <c r="N8" i="4"/>
  <c r="N13" i="4"/>
  <c r="N15" i="17"/>
  <c r="N14" i="17"/>
  <c r="N8" i="17"/>
  <c r="N7" i="17"/>
  <c r="N10" i="17"/>
  <c r="N12" i="1"/>
  <c r="N10" i="1"/>
  <c r="N9" i="1"/>
  <c r="N8" i="1"/>
  <c r="N7" i="1"/>
  <c r="N20" i="4"/>
  <c r="E11" i="6"/>
  <c r="E19" i="6" l="1"/>
  <c r="E15" i="6"/>
  <c r="E7" i="6"/>
  <c r="N15" i="4"/>
  <c r="N16" i="4"/>
  <c r="N18" i="4"/>
  <c r="N19" i="4"/>
  <c r="A15" i="4"/>
  <c r="A16" i="4" s="1"/>
  <c r="A19" i="4" s="1"/>
  <c r="A20" i="3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N14" i="4" l="1"/>
  <c r="N9" i="4"/>
  <c r="N10" i="4"/>
  <c r="N11" i="4"/>
  <c r="N11" i="1"/>
  <c r="N13" i="17"/>
  <c r="N12" i="17"/>
  <c r="N11" i="17"/>
  <c r="N9" i="17"/>
  <c r="A6" i="8" l="1"/>
  <c r="A7" i="8" s="1"/>
  <c r="A8" i="8" s="1"/>
  <c r="A9" i="8" s="1"/>
  <c r="A10" i="8" s="1"/>
</calcChain>
</file>

<file path=xl/sharedStrings.xml><?xml version="1.0" encoding="utf-8"?>
<sst xmlns="http://schemas.openxmlformats.org/spreadsheetml/2006/main" count="840" uniqueCount="212">
  <si>
    <t>ПРОТОКОЛ ЗАЕЗДОВ</t>
  </si>
  <si>
    <t>Контрольный заезд</t>
  </si>
  <si>
    <t>I заезд</t>
  </si>
  <si>
    <t>II заезд</t>
  </si>
  <si>
    <t>III заезд</t>
  </si>
  <si>
    <t>ИТОГ</t>
  </si>
  <si>
    <t>ОЧКИ</t>
  </si>
  <si>
    <t>№п/п</t>
  </si>
  <si>
    <t>ФИО</t>
  </si>
  <si>
    <t xml:space="preserve">Ст № </t>
  </si>
  <si>
    <t>время</t>
  </si>
  <si>
    <t>место</t>
  </si>
  <si>
    <t>очки</t>
  </si>
  <si>
    <t>МЕСТО</t>
  </si>
  <si>
    <t>Саенков Алексей</t>
  </si>
  <si>
    <t>II</t>
  </si>
  <si>
    <t>I</t>
  </si>
  <si>
    <t>Тыщук Евгений</t>
  </si>
  <si>
    <t>III</t>
  </si>
  <si>
    <t>Богатырев Сергей</t>
  </si>
  <si>
    <t>Алдабаев Алексей</t>
  </si>
  <si>
    <t>Руководитель Гонки</t>
  </si>
  <si>
    <t>_______________________</t>
  </si>
  <si>
    <t>Главный секретарь</t>
  </si>
  <si>
    <t>КОМАНДЫ</t>
  </si>
  <si>
    <t>№пп</t>
  </si>
  <si>
    <t>Класс</t>
  </si>
  <si>
    <t>Марка а/м</t>
  </si>
  <si>
    <t>Город</t>
  </si>
  <si>
    <t>ВАЗ2108</t>
  </si>
  <si>
    <t>Полярные Зори</t>
  </si>
  <si>
    <t>Мурманск</t>
  </si>
  <si>
    <t>Мончегорск</t>
  </si>
  <si>
    <t>Ламехов Николай</t>
  </si>
  <si>
    <t>ПРОТОКОЛ ДОПУЩЕННЫХ УЧАСТНИКОВ</t>
  </si>
  <si>
    <t>ГОРОД</t>
  </si>
  <si>
    <t>Апатиты</t>
  </si>
  <si>
    <t>ВАЗ2112</t>
  </si>
  <si>
    <t>класс 2000</t>
  </si>
  <si>
    <t>ПРОТОКОЛ ПОБЕДИТЕЛЕЙ</t>
  </si>
  <si>
    <t>Старт. №</t>
  </si>
  <si>
    <t>Место</t>
  </si>
  <si>
    <t>ПРОТОКОЛ КОМАНД ПОБЕДИТЕЛЕЙ</t>
  </si>
  <si>
    <t>Очки</t>
  </si>
  <si>
    <t>Сумма очков</t>
  </si>
  <si>
    <t>класс СТАНДАРТ</t>
  </si>
  <si>
    <t>Супруненко Игорь</t>
  </si>
  <si>
    <t>Бахолдина Л.И.</t>
  </si>
  <si>
    <t>Сидоренко Е.А.</t>
  </si>
  <si>
    <t>(   Бахолдина Л.И.   )</t>
  </si>
  <si>
    <t>(   Сидоренко Е.А.   )</t>
  </si>
  <si>
    <t>стандарт</t>
  </si>
  <si>
    <t>( Бахолдина Л.И.   )</t>
  </si>
  <si>
    <t>( Сидоренко Е.А.   )</t>
  </si>
  <si>
    <t>СТАНДАРТ</t>
  </si>
  <si>
    <t>(  Бахолдина Л.И.  )</t>
  </si>
  <si>
    <t>(  Сидоренко Е.А. )</t>
  </si>
  <si>
    <t>ПРОТОКОЛ взвешивания</t>
  </si>
  <si>
    <t>Вес авто</t>
  </si>
  <si>
    <t>Допуск</t>
  </si>
  <si>
    <t>Прим</t>
  </si>
  <si>
    <t>Датчик</t>
  </si>
  <si>
    <t xml:space="preserve">Руководитель гонки </t>
  </si>
  <si>
    <t>Тех.комиссар</t>
  </si>
  <si>
    <t>_________________________________________________</t>
  </si>
  <si>
    <t>__________________________________________________</t>
  </si>
  <si>
    <t>Ходий Дмитрий</t>
  </si>
  <si>
    <t>Бирюков Вячеслав</t>
  </si>
  <si>
    <t>Ворона Степан</t>
  </si>
  <si>
    <t>Ильницкий Антон</t>
  </si>
  <si>
    <t>Шмидт Георгий</t>
  </si>
  <si>
    <t>ВАЗ2119 калина</t>
  </si>
  <si>
    <t>Итог</t>
  </si>
  <si>
    <t>г. Мончегорск, озеро Лумболка</t>
  </si>
  <si>
    <t>ПРОТОКОЛ ЗАЕЗДОВ               кубок "АВТОМАРКЕТ"</t>
  </si>
  <si>
    <t>КУБОК"АВТОМАРКЕТ"</t>
  </si>
  <si>
    <t>АРКТИКСТАР МОТОРСПОРТ</t>
  </si>
  <si>
    <t>ВОРОНА СТЕПАН</t>
  </si>
  <si>
    <t>САЕНКОВ АЛЕКСЕЙ</t>
  </si>
  <si>
    <t>ВАЗ 2108</t>
  </si>
  <si>
    <t>МУРМАНСК</t>
  </si>
  <si>
    <t>ВАЗ 2119</t>
  </si>
  <si>
    <t>П.ЗОРИ</t>
  </si>
  <si>
    <t>квалификация стандарт</t>
  </si>
  <si>
    <t>ст№</t>
  </si>
  <si>
    <t>1 круг</t>
  </si>
  <si>
    <t>2 круг</t>
  </si>
  <si>
    <t>3 круг</t>
  </si>
  <si>
    <t>квалификация 2000</t>
  </si>
  <si>
    <t>I ЭТАП КУБКА МУРМАНСКОЙ ОБЛАСТИ ПО ЛЕДОВЫМ ГОНКАМ</t>
  </si>
  <si>
    <t>Диковицкий Владимир</t>
  </si>
  <si>
    <t>Кубок МО ПО ЛЕДОВЫМ ГОНКАМ 1 этап</t>
  </si>
  <si>
    <t>АВТОМАРКЕТ</t>
  </si>
  <si>
    <t>ВАЗ 2112</t>
  </si>
  <si>
    <t>МОНЧЕГОРСК</t>
  </si>
  <si>
    <t>ВАЗ21083</t>
  </si>
  <si>
    <t>Ющенко Алексей</t>
  </si>
  <si>
    <t>национальный</t>
  </si>
  <si>
    <t>Курлович Андрей</t>
  </si>
  <si>
    <t>Ваз21120</t>
  </si>
  <si>
    <t>Подолян Андрей</t>
  </si>
  <si>
    <t>Вельск</t>
  </si>
  <si>
    <t>квалификация национальный</t>
  </si>
  <si>
    <t>Сидоренко Е.А</t>
  </si>
  <si>
    <t>НАЦИОНАЛЬНЫЙ</t>
  </si>
  <si>
    <t>01.43.2018</t>
  </si>
  <si>
    <t>Марка авто.</t>
  </si>
  <si>
    <t>б/р</t>
  </si>
  <si>
    <t xml:space="preserve">III </t>
  </si>
  <si>
    <t>КМС</t>
  </si>
  <si>
    <t>Разряд</t>
  </si>
  <si>
    <t>Костына М.С</t>
  </si>
  <si>
    <t xml:space="preserve">АВТОКЛУБ"САЛМА" </t>
  </si>
  <si>
    <t>нац-ый</t>
  </si>
  <si>
    <t>класс НАЦИОНАЛЬНЫЙ</t>
  </si>
  <si>
    <t xml:space="preserve"> МУРМАНСКАЯ ОТШ РОСТО </t>
  </si>
  <si>
    <t>1'41''57</t>
  </si>
  <si>
    <t>1'38''32</t>
  </si>
  <si>
    <t>1'38''88</t>
  </si>
  <si>
    <t>1'47''88</t>
  </si>
  <si>
    <t>1'37''01</t>
  </si>
  <si>
    <t>1'37''61</t>
  </si>
  <si>
    <t>5</t>
  </si>
  <si>
    <t>1'34''08</t>
  </si>
  <si>
    <t>1'36''40</t>
  </si>
  <si>
    <t>1'36''57</t>
  </si>
  <si>
    <t>1'38''94</t>
  </si>
  <si>
    <t>1'38''48</t>
  </si>
  <si>
    <t>1'41''60</t>
  </si>
  <si>
    <t>1'42''35</t>
  </si>
  <si>
    <t>1'38''76</t>
  </si>
  <si>
    <t>1'38''65</t>
  </si>
  <si>
    <t>1'39''59</t>
  </si>
  <si>
    <t>1'38"'88</t>
  </si>
  <si>
    <t>1'39''34</t>
  </si>
  <si>
    <t>1'48''61</t>
  </si>
  <si>
    <t>1"48''55</t>
  </si>
  <si>
    <t>1'38''33</t>
  </si>
  <si>
    <t>1''36''17</t>
  </si>
  <si>
    <t>1'34''09</t>
  </si>
  <si>
    <t>1'36''52</t>
  </si>
  <si>
    <t>1'37''47</t>
  </si>
  <si>
    <t>1'36''79</t>
  </si>
  <si>
    <t>1'37''15</t>
  </si>
  <si>
    <t>1'38''9</t>
  </si>
  <si>
    <t>1'39''60</t>
  </si>
  <si>
    <t>1'33''33</t>
  </si>
  <si>
    <t>1'28''23</t>
  </si>
  <si>
    <t>1'30''29</t>
  </si>
  <si>
    <t>1'42''87</t>
  </si>
  <si>
    <t>1'26''37</t>
  </si>
  <si>
    <t>1'31''39</t>
  </si>
  <si>
    <t>н/с</t>
  </si>
  <si>
    <t>8</t>
  </si>
  <si>
    <t>1'39''46</t>
  </si>
  <si>
    <t>1'20''82</t>
  </si>
  <si>
    <t>1'28''59</t>
  </si>
  <si>
    <t>1'33''69</t>
  </si>
  <si>
    <t>1'27''79</t>
  </si>
  <si>
    <t>1'33''49</t>
  </si>
  <si>
    <t>1'36''08</t>
  </si>
  <si>
    <t>7</t>
  </si>
  <si>
    <t>сх</t>
  </si>
  <si>
    <t>анн</t>
  </si>
  <si>
    <t>н/к</t>
  </si>
  <si>
    <t xml:space="preserve">МУРМАНСКАЯ ОТШ РОСТО </t>
  </si>
  <si>
    <t>СХ</t>
  </si>
  <si>
    <t>АЛЕКСЕЙ ЮЩЕНКО</t>
  </si>
  <si>
    <t>АЛЕКСЕЙ АЛДАБАЕВ</t>
  </si>
  <si>
    <t>АНДРЕЙ ПОДОЛЯН</t>
  </si>
  <si>
    <t>АНТОН ИЛЬНИЦКИЙ</t>
  </si>
  <si>
    <t>СЕРГЕЙ БОГАТЫРЕВ</t>
  </si>
  <si>
    <t>СТЕПАН ВОРОНА</t>
  </si>
  <si>
    <t>АЛЕКСЕЙ САЕНКОВ</t>
  </si>
  <si>
    <t>ИГОРЬ СУПРУНЕНКО</t>
  </si>
  <si>
    <t>3 заезд</t>
  </si>
  <si>
    <t>№ 10-фальстарт, предупреждение</t>
  </si>
  <si>
    <t>1'33''61</t>
  </si>
  <si>
    <t>1'31''67</t>
  </si>
  <si>
    <t>1'26''60</t>
  </si>
  <si>
    <t>1'32''03</t>
  </si>
  <si>
    <t>1'39''69</t>
  </si>
  <si>
    <t>1'23''17</t>
  </si>
  <si>
    <t>1'29''79</t>
  </si>
  <si>
    <t>1'30''01</t>
  </si>
  <si>
    <t>1'36''53</t>
  </si>
  <si>
    <t>1'34''57</t>
  </si>
  <si>
    <t>1'31''69</t>
  </si>
  <si>
    <t>1'43''99</t>
  </si>
  <si>
    <t>1'35''01</t>
  </si>
  <si>
    <t>1'35''32</t>
  </si>
  <si>
    <t>1'28''61</t>
  </si>
  <si>
    <t>1'29''53</t>
  </si>
  <si>
    <t>1'31''08</t>
  </si>
  <si>
    <t>1'44''50</t>
  </si>
  <si>
    <t>1'27''28</t>
  </si>
  <si>
    <t>1'33''32</t>
  </si>
  <si>
    <t>1'40''10</t>
  </si>
  <si>
    <t>1'21''82</t>
  </si>
  <si>
    <t>1'32''88</t>
  </si>
  <si>
    <t>1'34''32</t>
  </si>
  <si>
    <t>1'34''89</t>
  </si>
  <si>
    <t>1'56''49</t>
  </si>
  <si>
    <t>3  заезд</t>
  </si>
  <si>
    <t>№ 88 -фальстарт, предупреждение</t>
  </si>
  <si>
    <t>№ 17 обгон в зоне действия красного флага ,предупреждение</t>
  </si>
  <si>
    <t>2 заезд</t>
  </si>
  <si>
    <t>№ 25  предупреждение за езду без фар</t>
  </si>
  <si>
    <t>№ 12 ударил № 77 в водительскую дверь , № 12 - анн</t>
  </si>
  <si>
    <t xml:space="preserve"> Бахолдина Л.И. </t>
  </si>
  <si>
    <t xml:space="preserve"> Сидоренко Е.А.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</si>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</sst>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8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25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2" fillId="0" borderId="0" xfId="0" applyFont="1" applyBorder="1" applyAlignment="1"/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0" fillId="0" borderId="40" xfId="0" applyFont="1" applyBorder="1" applyAlignment="1"/>
    <xf numFmtId="0" fontId="10" fillId="0" borderId="15" xfId="0" applyFont="1" applyBorder="1" applyAlignment="1"/>
    <xf numFmtId="0" fontId="10" fillId="0" borderId="23" xfId="0" applyFont="1" applyBorder="1" applyAlignment="1"/>
    <xf numFmtId="0" fontId="2" fillId="0" borderId="0" xfId="0" applyFont="1" applyAlignment="1"/>
    <xf numFmtId="0" fontId="0" fillId="0" borderId="0" xfId="0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3" fillId="0" borderId="46" xfId="0" applyFont="1" applyBorder="1" applyAlignment="1">
      <alignment vertical="center"/>
    </xf>
    <xf numFmtId="0" fontId="12" fillId="4" borderId="47" xfId="0" applyFont="1" applyFill="1" applyBorder="1" applyAlignment="1">
      <alignment horizontal="center"/>
    </xf>
    <xf numFmtId="0" fontId="3" fillId="0" borderId="48" xfId="0" applyFont="1" applyBorder="1" applyAlignment="1">
      <alignment vertical="center"/>
    </xf>
    <xf numFmtId="0" fontId="12" fillId="4" borderId="49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3" fillId="0" borderId="48" xfId="0" applyFont="1" applyBorder="1" applyAlignment="1"/>
    <xf numFmtId="0" fontId="12" fillId="4" borderId="52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3" fillId="0" borderId="50" xfId="0" applyFont="1" applyBorder="1" applyAlignment="1"/>
    <xf numFmtId="0" fontId="12" fillId="4" borderId="25" xfId="0" applyFont="1" applyFill="1" applyBorder="1" applyAlignment="1">
      <alignment horizontal="center"/>
    </xf>
    <xf numFmtId="0" fontId="3" fillId="0" borderId="46" xfId="0" applyFont="1" applyBorder="1" applyAlignment="1"/>
    <xf numFmtId="0" fontId="6" fillId="0" borderId="0" xfId="0" applyFont="1" applyAlignment="1"/>
    <xf numFmtId="164" fontId="0" fillId="0" borderId="0" xfId="0" applyNumberFormat="1" applyFill="1" applyBorder="1" applyAlignment="1">
      <alignment horizontal="center" vertical="center"/>
    </xf>
    <xf numFmtId="0" fontId="3" fillId="0" borderId="40" xfId="0" applyFont="1" applyBorder="1" applyAlignment="1"/>
    <xf numFmtId="0" fontId="3" fillId="0" borderId="15" xfId="0" applyFont="1" applyBorder="1" applyAlignment="1"/>
    <xf numFmtId="0" fontId="3" fillId="0" borderId="23" xfId="0" applyFont="1" applyBorder="1" applyAlignme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5" fillId="0" borderId="0" xfId="0" applyFont="1"/>
    <xf numFmtId="0" fontId="15" fillId="3" borderId="0" xfId="0" applyFont="1" applyFill="1"/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8" fillId="0" borderId="5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49" fontId="15" fillId="0" borderId="0" xfId="0" applyNumberFormat="1" applyFont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5" xfId="0" applyNumberFormat="1" applyFont="1" applyFill="1" applyBorder="1" applyAlignment="1">
      <alignment horizontal="center"/>
    </xf>
    <xf numFmtId="0" fontId="15" fillId="3" borderId="17" xfId="0" applyNumberFormat="1" applyFont="1" applyFill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3" fillId="3" borderId="40" xfId="0" applyNumberFormat="1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/>
    </xf>
    <xf numFmtId="0" fontId="4" fillId="3" borderId="40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3" fillId="3" borderId="45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15" fillId="3" borderId="16" xfId="0" applyFont="1" applyFill="1" applyBorder="1"/>
    <xf numFmtId="0" fontId="2" fillId="3" borderId="16" xfId="0" applyFont="1" applyFill="1" applyBorder="1" applyAlignment="1">
      <alignment horizontal="center"/>
    </xf>
    <xf numFmtId="0" fontId="15" fillId="0" borderId="16" xfId="0" applyFont="1" applyBorder="1"/>
    <xf numFmtId="0" fontId="3" fillId="0" borderId="16" xfId="0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/>
    </xf>
    <xf numFmtId="0" fontId="15" fillId="3" borderId="18" xfId="0" applyFont="1" applyFill="1" applyBorder="1"/>
    <xf numFmtId="0" fontId="3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5" fillId="3" borderId="19" xfId="0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11" fillId="0" borderId="16" xfId="0" applyFont="1" applyBorder="1"/>
    <xf numFmtId="0" fontId="21" fillId="0" borderId="0" xfId="0" applyFont="1" applyBorder="1"/>
    <xf numFmtId="0" fontId="3" fillId="0" borderId="0" xfId="0" applyFont="1" applyBorder="1"/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/>
    <xf numFmtId="0" fontId="3" fillId="3" borderId="4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5" fillId="3" borderId="15" xfId="0" applyFont="1" applyFill="1" applyBorder="1"/>
    <xf numFmtId="0" fontId="2" fillId="3" borderId="43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3" fillId="0" borderId="64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/>
    </xf>
    <xf numFmtId="0" fontId="2" fillId="3" borderId="56" xfId="0" applyNumberFormat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/>
    </xf>
    <xf numFmtId="0" fontId="15" fillId="2" borderId="15" xfId="0" applyNumberFormat="1" applyFont="1" applyFill="1" applyBorder="1" applyAlignment="1">
      <alignment horizontal="center"/>
    </xf>
    <xf numFmtId="0" fontId="15" fillId="2" borderId="17" xfId="0" applyNumberFormat="1" applyFont="1" applyFill="1" applyBorder="1" applyAlignment="1">
      <alignment horizontal="center"/>
    </xf>
    <xf numFmtId="0" fontId="3" fillId="2" borderId="44" xfId="0" applyNumberFormat="1" applyFont="1" applyFill="1" applyBorder="1" applyAlignment="1">
      <alignment horizontal="center" vertical="center"/>
    </xf>
    <xf numFmtId="0" fontId="15" fillId="2" borderId="40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6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19" xfId="0" applyFont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65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7" fillId="0" borderId="22" xfId="0" applyFont="1" applyBorder="1"/>
    <xf numFmtId="0" fontId="17" fillId="0" borderId="22" xfId="0" applyFont="1" applyBorder="1" applyAlignment="1">
      <alignment horizontal="center"/>
    </xf>
    <xf numFmtId="0" fontId="17" fillId="0" borderId="1" xfId="0" applyFont="1" applyBorder="1"/>
    <xf numFmtId="0" fontId="17" fillId="0" borderId="2" xfId="0" applyFont="1" applyBorder="1"/>
    <xf numFmtId="0" fontId="17" fillId="0" borderId="3" xfId="0" applyFont="1" applyBorder="1"/>
    <xf numFmtId="0" fontId="15" fillId="0" borderId="45" xfId="0" applyFont="1" applyBorder="1" applyAlignment="1">
      <alignment horizontal="left"/>
    </xf>
    <xf numFmtId="0" fontId="15" fillId="3" borderId="9" xfId="0" applyFont="1" applyFill="1" applyBorder="1"/>
    <xf numFmtId="0" fontId="15" fillId="2" borderId="10" xfId="0" applyFont="1" applyFill="1" applyBorder="1"/>
    <xf numFmtId="0" fontId="15" fillId="3" borderId="12" xfId="0" applyFont="1" applyFill="1" applyBorder="1"/>
    <xf numFmtId="0" fontId="15" fillId="0" borderId="21" xfId="0" applyFont="1" applyBorder="1" applyAlignment="1">
      <alignment horizontal="left"/>
    </xf>
    <xf numFmtId="0" fontId="15" fillId="2" borderId="15" xfId="0" applyFont="1" applyFill="1" applyBorder="1"/>
    <xf numFmtId="0" fontId="15" fillId="3" borderId="17" xfId="0" applyFont="1" applyFill="1" applyBorder="1"/>
    <xf numFmtId="0" fontId="15" fillId="2" borderId="16" xfId="0" applyFont="1" applyFill="1" applyBorder="1"/>
    <xf numFmtId="0" fontId="15" fillId="2" borderId="17" xfId="0" applyFont="1" applyFill="1" applyBorder="1"/>
    <xf numFmtId="0" fontId="15" fillId="0" borderId="28" xfId="0" applyFont="1" applyBorder="1" applyAlignment="1">
      <alignment horizontal="left"/>
    </xf>
    <xf numFmtId="0" fontId="15" fillId="2" borderId="23" xfId="0" applyFont="1" applyFill="1" applyBorder="1"/>
    <xf numFmtId="0" fontId="15" fillId="3" borderId="24" xfId="0" applyFont="1" applyFill="1" applyBorder="1"/>
    <xf numFmtId="0" fontId="15" fillId="3" borderId="26" xfId="0" applyFont="1" applyFill="1" applyBorder="1"/>
    <xf numFmtId="0" fontId="17" fillId="0" borderId="4" xfId="0" applyFont="1" applyBorder="1"/>
    <xf numFmtId="0" fontId="17" fillId="0" borderId="7" xfId="0" applyFont="1" applyBorder="1"/>
    <xf numFmtId="0" fontId="15" fillId="0" borderId="61" xfId="0" applyFont="1" applyBorder="1" applyAlignment="1">
      <alignment horizontal="left"/>
    </xf>
    <xf numFmtId="0" fontId="15" fillId="3" borderId="40" xfId="0" applyFont="1" applyFill="1" applyBorder="1"/>
    <xf numFmtId="0" fontId="15" fillId="2" borderId="43" xfId="0" applyFont="1" applyFill="1" applyBorder="1"/>
    <xf numFmtId="0" fontId="15" fillId="3" borderId="44" xfId="0" applyFont="1" applyFill="1" applyBorder="1"/>
    <xf numFmtId="0" fontId="15" fillId="3" borderId="62" xfId="0" applyFont="1" applyFill="1" applyBorder="1"/>
    <xf numFmtId="0" fontId="15" fillId="2" borderId="18" xfId="0" applyFont="1" applyFill="1" applyBorder="1"/>
    <xf numFmtId="0" fontId="15" fillId="0" borderId="18" xfId="0" applyFont="1" applyBorder="1"/>
    <xf numFmtId="0" fontId="15" fillId="0" borderId="17" xfId="0" applyFont="1" applyBorder="1"/>
    <xf numFmtId="0" fontId="17" fillId="0" borderId="4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5" fillId="3" borderId="10" xfId="0" applyFont="1" applyFill="1" applyBorder="1"/>
    <xf numFmtId="0" fontId="15" fillId="2" borderId="12" xfId="0" applyFont="1" applyFill="1" applyBorder="1"/>
    <xf numFmtId="0" fontId="15" fillId="0" borderId="15" xfId="0" applyFont="1" applyBorder="1"/>
    <xf numFmtId="0" fontId="15" fillId="0" borderId="22" xfId="0" applyFont="1" applyBorder="1"/>
    <xf numFmtId="0" fontId="15" fillId="0" borderId="28" xfId="0" applyFont="1" applyBorder="1"/>
    <xf numFmtId="0" fontId="15" fillId="0" borderId="27" xfId="0" applyFont="1" applyBorder="1"/>
    <xf numFmtId="0" fontId="15" fillId="0" borderId="25" xfId="0" applyFont="1" applyBorder="1"/>
    <xf numFmtId="0" fontId="15" fillId="0" borderId="23" xfId="0" applyFont="1" applyBorder="1"/>
    <xf numFmtId="0" fontId="15" fillId="2" borderId="24" xfId="0" applyFont="1" applyFill="1" applyBorder="1"/>
    <xf numFmtId="0" fontId="15" fillId="0" borderId="26" xfId="0" applyFont="1" applyBorder="1"/>
    <xf numFmtId="0" fontId="14" fillId="0" borderId="0" xfId="0" applyFont="1" applyAlignment="1">
      <alignment horizontal="right"/>
    </xf>
    <xf numFmtId="0" fontId="2" fillId="5" borderId="44" xfId="0" applyNumberFormat="1" applyFont="1" applyFill="1" applyBorder="1" applyAlignment="1">
      <alignment horizontal="center" vertical="center"/>
    </xf>
    <xf numFmtId="0" fontId="16" fillId="5" borderId="17" xfId="0" applyNumberFormat="1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15" fillId="5" borderId="0" xfId="0" applyFont="1" applyFill="1"/>
    <xf numFmtId="0" fontId="3" fillId="0" borderId="4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11" fillId="0" borderId="62" xfId="0" applyFont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12" fillId="3" borderId="45" xfId="0" applyFont="1" applyFill="1" applyBorder="1" applyAlignment="1">
      <alignment horizontal="center"/>
    </xf>
    <xf numFmtId="0" fontId="11" fillId="0" borderId="6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26" fillId="3" borderId="63" xfId="0" applyFont="1" applyFill="1" applyBorder="1" applyAlignment="1">
      <alignment horizontal="center"/>
    </xf>
    <xf numFmtId="0" fontId="11" fillId="0" borderId="69" xfId="0" applyFont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10" fillId="0" borderId="7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2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1" fillId="0" borderId="10" xfId="0" applyFont="1" applyBorder="1"/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Border="1"/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/>
    </xf>
    <xf numFmtId="0" fontId="11" fillId="0" borderId="24" xfId="0" applyFont="1" applyBorder="1"/>
    <xf numFmtId="0" fontId="22" fillId="3" borderId="26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0" borderId="45" xfId="0" applyFont="1" applyBorder="1"/>
    <xf numFmtId="0" fontId="14" fillId="0" borderId="21" xfId="0" applyFont="1" applyBorder="1"/>
    <xf numFmtId="0" fontId="14" fillId="0" borderId="28" xfId="0" applyFont="1" applyBorder="1"/>
    <xf numFmtId="0" fontId="18" fillId="0" borderId="0" xfId="0" applyFont="1" applyAlignment="1"/>
    <xf numFmtId="0" fontId="15" fillId="0" borderId="0" xfId="0" applyFont="1" applyAlignment="1"/>
    <xf numFmtId="0" fontId="15" fillId="0" borderId="0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0" fontId="2" fillId="5" borderId="19" xfId="0" applyNumberFormat="1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3" fillId="3" borderId="43" xfId="0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4" fillId="3" borderId="18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15" fillId="3" borderId="15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1" fontId="3" fillId="3" borderId="40" xfId="0" applyNumberFormat="1" applyFont="1" applyFill="1" applyBorder="1" applyAlignment="1">
      <alignment horizontal="center"/>
    </xf>
    <xf numFmtId="21" fontId="3" fillId="3" borderId="4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3" fillId="3" borderId="56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21" fontId="3" fillId="3" borderId="9" xfId="0" applyNumberFormat="1" applyFont="1" applyFill="1" applyBorder="1" applyAlignment="1">
      <alignment horizontal="center" vertical="center"/>
    </xf>
    <xf numFmtId="21" fontId="3" fillId="3" borderId="10" xfId="0" applyNumberFormat="1" applyFont="1" applyFill="1" applyBorder="1" applyAlignment="1">
      <alignment horizontal="center" vertical="center"/>
    </xf>
    <xf numFmtId="21" fontId="3" fillId="3" borderId="15" xfId="0" applyNumberFormat="1" applyFont="1" applyFill="1" applyBorder="1" applyAlignment="1">
      <alignment horizontal="center" vertical="center"/>
    </xf>
    <xf numFmtId="21" fontId="3" fillId="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3" borderId="17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&#1088;&#1072;&#1092;\&#1087;&#1088;&#1086;&#1090;&#1086;&#1082;&#1086;&#1083;&#1099;\protokol_autokross.30.10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2Н"/>
      <sheetName val="2000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N19" sqref="N19"/>
    </sheetView>
  </sheetViews>
  <sheetFormatPr defaultRowHeight="15" x14ac:dyDescent="0.25"/>
  <cols>
    <col min="1" max="1" width="5.5703125" customWidth="1"/>
    <col min="2" max="2" width="9.28515625" customWidth="1"/>
    <col min="3" max="3" width="13.85546875" customWidth="1"/>
    <col min="4" max="4" width="7.42578125" customWidth="1"/>
    <col min="5" max="5" width="10" customWidth="1"/>
    <col min="6" max="6" width="10.85546875" customWidth="1"/>
    <col min="7" max="7" width="17.28515625" customWidth="1"/>
    <col min="8" max="8" width="12.5703125" style="113" customWidth="1"/>
    <col min="14" max="14" width="26.140625" customWidth="1"/>
  </cols>
  <sheetData>
    <row r="1" spans="1:11" x14ac:dyDescent="0.25">
      <c r="A1" s="65" t="s">
        <v>89</v>
      </c>
      <c r="B1" s="65"/>
      <c r="C1" s="65"/>
      <c r="D1" s="65"/>
      <c r="E1" s="65"/>
      <c r="F1" s="65"/>
      <c r="G1" s="65"/>
      <c r="H1" s="150"/>
      <c r="I1" s="65"/>
      <c r="J1" s="65"/>
      <c r="K1" s="65"/>
    </row>
    <row r="2" spans="1:11" x14ac:dyDescent="0.25">
      <c r="A2" s="65" t="s">
        <v>73</v>
      </c>
      <c r="B2" s="65"/>
      <c r="C2" s="65"/>
      <c r="D2" s="65"/>
      <c r="E2" s="65"/>
      <c r="F2" s="65"/>
      <c r="G2" s="65"/>
      <c r="H2" s="150"/>
      <c r="I2" s="65"/>
      <c r="J2" s="65"/>
      <c r="K2" s="65"/>
    </row>
    <row r="3" spans="1:11" ht="15.75" x14ac:dyDescent="0.25">
      <c r="A3" s="305">
        <v>43191</v>
      </c>
      <c r="B3" s="305"/>
      <c r="C3" s="8"/>
      <c r="D3" s="8"/>
      <c r="E3" s="8"/>
      <c r="F3" s="8"/>
      <c r="G3" s="9"/>
      <c r="H3" s="150"/>
      <c r="I3" s="65"/>
      <c r="J3" s="65"/>
      <c r="K3" s="65"/>
    </row>
    <row r="4" spans="1:11" ht="15.75" x14ac:dyDescent="0.25">
      <c r="A4" s="306" t="s">
        <v>34</v>
      </c>
      <c r="B4" s="306"/>
      <c r="C4" s="306"/>
      <c r="D4" s="306"/>
      <c r="E4" s="306"/>
      <c r="F4" s="306"/>
      <c r="G4" s="306"/>
      <c r="H4" s="112"/>
      <c r="I4" s="10"/>
      <c r="J4" s="65"/>
      <c r="K4" s="65"/>
    </row>
    <row r="5" spans="1:11" ht="24.75" customHeight="1" x14ac:dyDescent="0.25">
      <c r="A5" s="117" t="s">
        <v>25</v>
      </c>
      <c r="B5" s="307" t="s">
        <v>8</v>
      </c>
      <c r="C5" s="307"/>
      <c r="D5" s="117" t="s">
        <v>9</v>
      </c>
      <c r="E5" s="117" t="s">
        <v>26</v>
      </c>
      <c r="F5" s="117" t="s">
        <v>27</v>
      </c>
      <c r="G5" s="117" t="s">
        <v>35</v>
      </c>
      <c r="H5" s="154" t="s">
        <v>110</v>
      </c>
      <c r="I5" s="15"/>
      <c r="J5" s="65"/>
      <c r="K5" s="65"/>
    </row>
    <row r="6" spans="1:11" ht="18" customHeight="1" x14ac:dyDescent="0.25">
      <c r="A6" s="68">
        <v>1</v>
      </c>
      <c r="B6" s="308" t="s">
        <v>20</v>
      </c>
      <c r="C6" s="308"/>
      <c r="D6" s="121">
        <v>15</v>
      </c>
      <c r="E6" s="116" t="s">
        <v>51</v>
      </c>
      <c r="F6" s="116" t="s">
        <v>29</v>
      </c>
      <c r="G6" s="116" t="s">
        <v>36</v>
      </c>
      <c r="H6" s="114" t="s">
        <v>107</v>
      </c>
      <c r="I6" s="25"/>
      <c r="J6" s="65"/>
      <c r="K6" s="65"/>
    </row>
    <row r="7" spans="1:11" ht="18" customHeight="1" x14ac:dyDescent="0.25">
      <c r="A7" s="68">
        <v>2</v>
      </c>
      <c r="B7" s="308" t="s">
        <v>67</v>
      </c>
      <c r="C7" s="308"/>
      <c r="D7" s="121">
        <v>9</v>
      </c>
      <c r="E7" s="116" t="s">
        <v>51</v>
      </c>
      <c r="F7" s="116" t="s">
        <v>95</v>
      </c>
      <c r="G7" s="116" t="s">
        <v>31</v>
      </c>
      <c r="H7" s="114" t="s">
        <v>108</v>
      </c>
      <c r="I7" s="25"/>
      <c r="J7" s="65"/>
      <c r="K7" s="65"/>
    </row>
    <row r="8" spans="1:11" ht="18" customHeight="1" x14ac:dyDescent="0.25">
      <c r="A8" s="68">
        <v>3</v>
      </c>
      <c r="B8" s="308" t="s">
        <v>90</v>
      </c>
      <c r="C8" s="308"/>
      <c r="D8" s="121">
        <v>17</v>
      </c>
      <c r="E8" s="116" t="s">
        <v>51</v>
      </c>
      <c r="F8" s="116" t="s">
        <v>29</v>
      </c>
      <c r="G8" s="116" t="s">
        <v>36</v>
      </c>
      <c r="H8" s="114" t="s">
        <v>107</v>
      </c>
      <c r="I8" s="25"/>
      <c r="J8" s="65"/>
      <c r="K8" s="65"/>
    </row>
    <row r="9" spans="1:11" ht="18" customHeight="1" x14ac:dyDescent="0.25">
      <c r="A9" s="68">
        <v>4</v>
      </c>
      <c r="B9" s="309" t="s">
        <v>46</v>
      </c>
      <c r="C9" s="309"/>
      <c r="D9" s="121">
        <v>22</v>
      </c>
      <c r="E9" s="116" t="s">
        <v>51</v>
      </c>
      <c r="F9" s="116" t="s">
        <v>29</v>
      </c>
      <c r="G9" s="116" t="s">
        <v>31</v>
      </c>
      <c r="H9" s="114" t="s">
        <v>16</v>
      </c>
      <c r="I9" s="25"/>
      <c r="J9" s="65"/>
      <c r="K9" s="65"/>
    </row>
    <row r="10" spans="1:11" ht="18" customHeight="1" x14ac:dyDescent="0.25">
      <c r="A10" s="68">
        <v>5</v>
      </c>
      <c r="B10" s="309" t="s">
        <v>70</v>
      </c>
      <c r="C10" s="309"/>
      <c r="D10" s="121">
        <v>88</v>
      </c>
      <c r="E10" s="116" t="s">
        <v>51</v>
      </c>
      <c r="F10" s="116" t="s">
        <v>29</v>
      </c>
      <c r="G10" s="116" t="s">
        <v>32</v>
      </c>
      <c r="H10" s="114" t="s">
        <v>107</v>
      </c>
      <c r="I10" s="25"/>
      <c r="J10" s="65"/>
      <c r="K10" s="65"/>
    </row>
    <row r="11" spans="1:11" ht="18" customHeight="1" x14ac:dyDescent="0.25">
      <c r="A11" s="68">
        <v>6</v>
      </c>
      <c r="B11" s="308" t="s">
        <v>96</v>
      </c>
      <c r="C11" s="308"/>
      <c r="D11" s="121">
        <v>11</v>
      </c>
      <c r="E11" s="116" t="s">
        <v>51</v>
      </c>
      <c r="F11" s="116" t="s">
        <v>29</v>
      </c>
      <c r="G11" s="116" t="s">
        <v>31</v>
      </c>
      <c r="H11" s="123" t="s">
        <v>15</v>
      </c>
      <c r="I11" s="25"/>
      <c r="J11" s="65"/>
      <c r="K11" s="65"/>
    </row>
    <row r="12" spans="1:11" ht="25.5" customHeight="1" x14ac:dyDescent="0.25">
      <c r="A12" s="68">
        <v>7</v>
      </c>
      <c r="B12" s="308" t="s">
        <v>20</v>
      </c>
      <c r="C12" s="308"/>
      <c r="D12" s="121">
        <v>15</v>
      </c>
      <c r="E12" s="118" t="s">
        <v>97</v>
      </c>
      <c r="F12" s="116" t="s">
        <v>29</v>
      </c>
      <c r="G12" s="116" t="s">
        <v>36</v>
      </c>
      <c r="H12" s="119" t="s">
        <v>107</v>
      </c>
      <c r="I12" s="25"/>
      <c r="J12" s="65"/>
      <c r="K12" s="65"/>
    </row>
    <row r="13" spans="1:11" ht="24.75" customHeight="1" x14ac:dyDescent="0.25">
      <c r="A13" s="68">
        <v>8</v>
      </c>
      <c r="B13" s="308" t="s">
        <v>67</v>
      </c>
      <c r="C13" s="308"/>
      <c r="D13" s="121">
        <v>9</v>
      </c>
      <c r="E13" s="118" t="s">
        <v>97</v>
      </c>
      <c r="F13" s="116" t="s">
        <v>95</v>
      </c>
      <c r="G13" s="116" t="s">
        <v>31</v>
      </c>
      <c r="H13" s="114" t="s">
        <v>108</v>
      </c>
      <c r="I13" s="25"/>
      <c r="J13" s="65"/>
      <c r="K13" s="65"/>
    </row>
    <row r="14" spans="1:11" ht="24.75" customHeight="1" x14ac:dyDescent="0.25">
      <c r="A14" s="68">
        <v>9</v>
      </c>
      <c r="B14" s="308" t="s">
        <v>19</v>
      </c>
      <c r="C14" s="308"/>
      <c r="D14" s="121">
        <v>3</v>
      </c>
      <c r="E14" s="118" t="s">
        <v>97</v>
      </c>
      <c r="F14" s="116" t="s">
        <v>95</v>
      </c>
      <c r="G14" s="116" t="s">
        <v>30</v>
      </c>
      <c r="H14" s="114" t="s">
        <v>15</v>
      </c>
      <c r="I14" s="25"/>
      <c r="J14" s="65"/>
      <c r="K14" s="65"/>
    </row>
    <row r="15" spans="1:11" ht="24.75" customHeight="1" x14ac:dyDescent="0.25">
      <c r="A15" s="68">
        <v>10</v>
      </c>
      <c r="B15" s="120" t="s">
        <v>68</v>
      </c>
      <c r="C15" s="120"/>
      <c r="D15" s="121">
        <v>25</v>
      </c>
      <c r="E15" s="118" t="s">
        <v>97</v>
      </c>
      <c r="F15" s="116" t="s">
        <v>29</v>
      </c>
      <c r="G15" s="116" t="s">
        <v>31</v>
      </c>
      <c r="H15" s="114" t="s">
        <v>15</v>
      </c>
      <c r="I15" s="25"/>
      <c r="J15" s="65"/>
      <c r="K15" s="65"/>
    </row>
    <row r="16" spans="1:11" ht="24.75" customHeight="1" x14ac:dyDescent="0.25">
      <c r="A16" s="68">
        <v>11</v>
      </c>
      <c r="B16" s="308" t="s">
        <v>69</v>
      </c>
      <c r="C16" s="308"/>
      <c r="D16" s="121">
        <v>12</v>
      </c>
      <c r="E16" s="118" t="s">
        <v>97</v>
      </c>
      <c r="F16" s="116" t="s">
        <v>95</v>
      </c>
      <c r="G16" s="116" t="s">
        <v>30</v>
      </c>
      <c r="H16" s="114" t="s">
        <v>108</v>
      </c>
      <c r="I16" s="25"/>
      <c r="J16" s="65"/>
      <c r="K16" s="65"/>
    </row>
    <row r="17" spans="1:16" ht="24.75" customHeight="1" x14ac:dyDescent="0.25">
      <c r="A17" s="68">
        <v>12</v>
      </c>
      <c r="B17" s="308" t="s">
        <v>14</v>
      </c>
      <c r="C17" s="308"/>
      <c r="D17" s="121">
        <v>77</v>
      </c>
      <c r="E17" s="118" t="s">
        <v>97</v>
      </c>
      <c r="F17" s="118" t="s">
        <v>71</v>
      </c>
      <c r="G17" s="116" t="s">
        <v>31</v>
      </c>
      <c r="H17" s="114" t="s">
        <v>16</v>
      </c>
      <c r="I17" s="25"/>
      <c r="J17" s="65"/>
      <c r="K17" s="65"/>
    </row>
    <row r="18" spans="1:16" ht="24.75" customHeight="1" x14ac:dyDescent="0.25">
      <c r="A18" s="68">
        <v>13</v>
      </c>
      <c r="B18" s="309" t="s">
        <v>46</v>
      </c>
      <c r="C18" s="309"/>
      <c r="D18" s="121">
        <v>22</v>
      </c>
      <c r="E18" s="118" t="s">
        <v>97</v>
      </c>
      <c r="F18" s="116" t="s">
        <v>29</v>
      </c>
      <c r="G18" s="116" t="s">
        <v>31</v>
      </c>
      <c r="H18" s="114" t="s">
        <v>16</v>
      </c>
      <c r="I18" s="25"/>
      <c r="J18" s="65"/>
      <c r="K18" s="67"/>
      <c r="L18" s="67"/>
      <c r="M18" s="25"/>
      <c r="N18" s="25"/>
      <c r="O18" s="25"/>
      <c r="P18" s="25"/>
    </row>
    <row r="19" spans="1:16" ht="24.75" customHeight="1" x14ac:dyDescent="0.25">
      <c r="A19" s="68">
        <v>14</v>
      </c>
      <c r="B19" s="308" t="s">
        <v>17</v>
      </c>
      <c r="C19" s="308"/>
      <c r="D19" s="121">
        <v>71</v>
      </c>
      <c r="E19" s="118" t="s">
        <v>97</v>
      </c>
      <c r="F19" s="116" t="s">
        <v>29</v>
      </c>
      <c r="G19" s="116" t="s">
        <v>30</v>
      </c>
      <c r="H19" s="114" t="s">
        <v>108</v>
      </c>
      <c r="I19" s="25"/>
      <c r="J19" s="65"/>
      <c r="K19" s="67"/>
      <c r="L19" s="67"/>
      <c r="M19" s="25"/>
      <c r="N19" s="25"/>
      <c r="O19" s="25"/>
      <c r="P19" s="25"/>
    </row>
    <row r="20" spans="1:16" ht="24.75" customHeight="1" x14ac:dyDescent="0.25">
      <c r="A20" s="115">
        <f>A19+1</f>
        <v>15</v>
      </c>
      <c r="B20" s="308" t="s">
        <v>96</v>
      </c>
      <c r="C20" s="308"/>
      <c r="D20" s="121">
        <v>11</v>
      </c>
      <c r="E20" s="118" t="s">
        <v>97</v>
      </c>
      <c r="F20" s="116" t="s">
        <v>29</v>
      </c>
      <c r="G20" s="116" t="s">
        <v>31</v>
      </c>
      <c r="H20" s="153" t="s">
        <v>15</v>
      </c>
      <c r="I20" s="23"/>
      <c r="J20" s="65"/>
      <c r="K20" s="65"/>
    </row>
    <row r="21" spans="1:16" ht="19.5" customHeight="1" x14ac:dyDescent="0.25">
      <c r="A21" s="115">
        <f t="shared" ref="A21:A32" si="0">A20+1</f>
        <v>16</v>
      </c>
      <c r="B21" s="308" t="s">
        <v>67</v>
      </c>
      <c r="C21" s="308"/>
      <c r="D21" s="121">
        <v>9</v>
      </c>
      <c r="E21" s="116">
        <v>2000</v>
      </c>
      <c r="F21" s="116" t="s">
        <v>95</v>
      </c>
      <c r="G21" s="116" t="s">
        <v>31</v>
      </c>
      <c r="H21" s="152" t="s">
        <v>108</v>
      </c>
      <c r="I21" s="65"/>
      <c r="J21" s="65"/>
      <c r="K21" s="65"/>
    </row>
    <row r="22" spans="1:16" ht="18" customHeight="1" x14ac:dyDescent="0.25">
      <c r="A22" s="115">
        <f t="shared" si="0"/>
        <v>17</v>
      </c>
      <c r="B22" s="308" t="s">
        <v>19</v>
      </c>
      <c r="C22" s="308"/>
      <c r="D22" s="121">
        <v>3</v>
      </c>
      <c r="E22" s="116">
        <v>2000</v>
      </c>
      <c r="F22" s="116" t="s">
        <v>95</v>
      </c>
      <c r="G22" s="116" t="s">
        <v>30</v>
      </c>
      <c r="H22" s="152" t="s">
        <v>15</v>
      </c>
      <c r="I22" s="65"/>
      <c r="J22" s="65"/>
      <c r="K22" s="65"/>
    </row>
    <row r="23" spans="1:16" ht="18" customHeight="1" x14ac:dyDescent="0.25">
      <c r="A23" s="115">
        <f t="shared" si="0"/>
        <v>18</v>
      </c>
      <c r="B23" s="120" t="s">
        <v>68</v>
      </c>
      <c r="C23" s="120"/>
      <c r="D23" s="121">
        <v>25</v>
      </c>
      <c r="E23" s="116">
        <v>2000</v>
      </c>
      <c r="F23" s="116" t="s">
        <v>29</v>
      </c>
      <c r="G23" s="116" t="s">
        <v>31</v>
      </c>
      <c r="H23" s="152" t="s">
        <v>15</v>
      </c>
      <c r="I23" s="65"/>
      <c r="J23" s="65"/>
      <c r="K23" s="65"/>
    </row>
    <row r="24" spans="1:16" ht="18" customHeight="1" x14ac:dyDescent="0.25">
      <c r="A24" s="115">
        <f t="shared" si="0"/>
        <v>19</v>
      </c>
      <c r="B24" s="308" t="s">
        <v>90</v>
      </c>
      <c r="C24" s="308"/>
      <c r="D24" s="121">
        <v>17</v>
      </c>
      <c r="E24" s="116">
        <v>2000</v>
      </c>
      <c r="F24" s="116" t="s">
        <v>29</v>
      </c>
      <c r="G24" s="116" t="s">
        <v>36</v>
      </c>
      <c r="H24" s="152" t="s">
        <v>107</v>
      </c>
      <c r="I24" s="65"/>
      <c r="J24" s="65"/>
      <c r="K24" s="65"/>
    </row>
    <row r="25" spans="1:16" ht="18" customHeight="1" x14ac:dyDescent="0.25">
      <c r="A25" s="115">
        <f t="shared" si="0"/>
        <v>20</v>
      </c>
      <c r="B25" s="308" t="s">
        <v>69</v>
      </c>
      <c r="C25" s="308"/>
      <c r="D25" s="121">
        <v>12</v>
      </c>
      <c r="E25" s="116">
        <v>2000</v>
      </c>
      <c r="F25" s="116" t="s">
        <v>95</v>
      </c>
      <c r="G25" s="116" t="s">
        <v>30</v>
      </c>
      <c r="H25" s="152" t="s">
        <v>108</v>
      </c>
      <c r="I25" s="65"/>
      <c r="J25" s="65"/>
      <c r="K25" s="65"/>
    </row>
    <row r="26" spans="1:16" ht="18" customHeight="1" x14ac:dyDescent="0.25">
      <c r="A26" s="115">
        <f t="shared" si="0"/>
        <v>21</v>
      </c>
      <c r="B26" s="308" t="s">
        <v>98</v>
      </c>
      <c r="C26" s="308"/>
      <c r="D26" s="121">
        <v>6</v>
      </c>
      <c r="E26" s="116">
        <v>2000</v>
      </c>
      <c r="F26" s="116" t="s">
        <v>99</v>
      </c>
      <c r="G26" s="116" t="s">
        <v>31</v>
      </c>
      <c r="H26" s="152" t="s">
        <v>107</v>
      </c>
      <c r="I26" s="65"/>
      <c r="J26" s="65"/>
      <c r="K26" s="65"/>
    </row>
    <row r="27" spans="1:16" ht="18" customHeight="1" x14ac:dyDescent="0.25">
      <c r="A27" s="115">
        <f t="shared" si="0"/>
        <v>22</v>
      </c>
      <c r="B27" s="308" t="s">
        <v>33</v>
      </c>
      <c r="C27" s="308"/>
      <c r="D27" s="121">
        <v>10</v>
      </c>
      <c r="E27" s="116">
        <v>2000</v>
      </c>
      <c r="F27" s="116" t="s">
        <v>37</v>
      </c>
      <c r="G27" s="116" t="s">
        <v>32</v>
      </c>
      <c r="H27" s="152" t="s">
        <v>107</v>
      </c>
      <c r="I27" s="65"/>
      <c r="J27" s="65"/>
      <c r="K27" s="65"/>
    </row>
    <row r="28" spans="1:16" ht="18" customHeight="1" x14ac:dyDescent="0.25">
      <c r="A28" s="115">
        <f t="shared" si="0"/>
        <v>23</v>
      </c>
      <c r="B28" s="308" t="s">
        <v>100</v>
      </c>
      <c r="C28" s="308"/>
      <c r="D28" s="121">
        <v>65</v>
      </c>
      <c r="E28" s="116">
        <v>2000</v>
      </c>
      <c r="F28" s="116" t="s">
        <v>29</v>
      </c>
      <c r="G28" s="116" t="s">
        <v>101</v>
      </c>
      <c r="H28" s="152" t="s">
        <v>107</v>
      </c>
      <c r="I28" s="65"/>
      <c r="J28" s="65"/>
      <c r="K28" s="65"/>
    </row>
    <row r="29" spans="1:16" ht="20.25" customHeight="1" x14ac:dyDescent="0.25">
      <c r="A29" s="115">
        <f t="shared" si="0"/>
        <v>24</v>
      </c>
      <c r="B29" s="308" t="s">
        <v>14</v>
      </c>
      <c r="C29" s="308"/>
      <c r="D29" s="121">
        <v>77</v>
      </c>
      <c r="E29" s="116">
        <v>2000</v>
      </c>
      <c r="F29" s="116" t="s">
        <v>29</v>
      </c>
      <c r="G29" s="116" t="s">
        <v>31</v>
      </c>
      <c r="H29" s="152" t="s">
        <v>16</v>
      </c>
      <c r="I29" s="65"/>
      <c r="J29" s="65"/>
      <c r="K29" s="65"/>
    </row>
    <row r="30" spans="1:16" ht="18" customHeight="1" x14ac:dyDescent="0.25">
      <c r="A30" s="115">
        <f t="shared" si="0"/>
        <v>25</v>
      </c>
      <c r="B30" s="308" t="s">
        <v>17</v>
      </c>
      <c r="C30" s="308"/>
      <c r="D30" s="121">
        <v>71</v>
      </c>
      <c r="E30" s="116">
        <v>2000</v>
      </c>
      <c r="F30" s="116" t="s">
        <v>29</v>
      </c>
      <c r="G30" s="116" t="s">
        <v>30</v>
      </c>
      <c r="H30" s="152" t="s">
        <v>108</v>
      </c>
      <c r="I30" s="65"/>
      <c r="J30" s="65"/>
      <c r="K30" s="65"/>
    </row>
    <row r="31" spans="1:16" ht="18" customHeight="1" x14ac:dyDescent="0.25">
      <c r="A31" s="115">
        <f t="shared" si="0"/>
        <v>26</v>
      </c>
      <c r="B31" s="308" t="s">
        <v>66</v>
      </c>
      <c r="C31" s="308"/>
      <c r="D31" s="121">
        <v>7</v>
      </c>
      <c r="E31" s="116">
        <v>2000</v>
      </c>
      <c r="F31" s="116" t="s">
        <v>95</v>
      </c>
      <c r="G31" s="116" t="s">
        <v>31</v>
      </c>
      <c r="H31" s="152" t="s">
        <v>109</v>
      </c>
      <c r="I31" s="65"/>
      <c r="J31" s="65"/>
      <c r="K31" s="65"/>
    </row>
    <row r="32" spans="1:16" ht="18" customHeight="1" x14ac:dyDescent="0.25">
      <c r="A32" s="115">
        <f t="shared" si="0"/>
        <v>27</v>
      </c>
      <c r="B32" s="308" t="s">
        <v>96</v>
      </c>
      <c r="C32" s="308"/>
      <c r="D32" s="121">
        <v>11</v>
      </c>
      <c r="E32" s="116">
        <v>2000</v>
      </c>
      <c r="F32" s="116" t="s">
        <v>29</v>
      </c>
      <c r="G32" s="116" t="s">
        <v>31</v>
      </c>
      <c r="H32" s="152" t="s">
        <v>15</v>
      </c>
      <c r="I32" s="65"/>
      <c r="J32" s="65"/>
      <c r="K32" s="65"/>
    </row>
    <row r="33" spans="1:11" ht="14.25" customHeight="1" x14ac:dyDescent="0.25">
      <c r="A33" s="65"/>
      <c r="B33" s="65"/>
      <c r="C33" s="65"/>
      <c r="D33" s="65"/>
      <c r="E33" s="65"/>
      <c r="F33" s="65"/>
      <c r="G33" s="65"/>
      <c r="H33" s="150"/>
      <c r="I33" s="65"/>
      <c r="J33" s="65"/>
      <c r="K33" s="65"/>
    </row>
    <row r="34" spans="1:11" ht="15.75" x14ac:dyDescent="0.25">
      <c r="A34" s="311" t="s">
        <v>21</v>
      </c>
      <c r="B34" s="311"/>
      <c r="C34" s="311"/>
      <c r="D34" s="310" t="s">
        <v>22</v>
      </c>
      <c r="E34" s="310"/>
      <c r="F34" s="65" t="s">
        <v>52</v>
      </c>
      <c r="G34" s="65"/>
      <c r="H34" s="151"/>
      <c r="I34" s="90"/>
      <c r="J34" s="65"/>
      <c r="K34" s="65"/>
    </row>
    <row r="35" spans="1:11" x14ac:dyDescent="0.25">
      <c r="A35" s="65"/>
      <c r="B35" s="65"/>
      <c r="C35" s="65"/>
      <c r="D35" s="65"/>
      <c r="E35" s="65"/>
      <c r="F35" s="65"/>
      <c r="G35" s="65"/>
      <c r="H35" s="150"/>
      <c r="I35" s="65"/>
      <c r="J35" s="65"/>
      <c r="K35" s="65"/>
    </row>
    <row r="36" spans="1:11" ht="15.75" x14ac:dyDescent="0.25">
      <c r="A36" s="311" t="s">
        <v>23</v>
      </c>
      <c r="B36" s="311"/>
      <c r="C36" s="311"/>
      <c r="D36" s="310" t="s">
        <v>22</v>
      </c>
      <c r="E36" s="310"/>
      <c r="F36" s="65" t="s">
        <v>53</v>
      </c>
      <c r="G36" s="65"/>
      <c r="H36" s="150"/>
      <c r="I36" s="65"/>
      <c r="J36" s="65"/>
      <c r="K36" s="65"/>
    </row>
    <row r="37" spans="1:11" x14ac:dyDescent="0.25">
      <c r="A37" s="65"/>
      <c r="B37" s="65"/>
      <c r="C37" s="65"/>
      <c r="D37" s="65"/>
      <c r="E37" s="65"/>
      <c r="F37" s="65"/>
      <c r="G37" s="65"/>
      <c r="H37" s="150"/>
      <c r="I37" s="65"/>
      <c r="J37" s="65"/>
      <c r="K37" s="65"/>
    </row>
    <row r="38" spans="1:11" x14ac:dyDescent="0.25">
      <c r="A38" s="65"/>
      <c r="B38" s="65"/>
      <c r="C38" s="65"/>
      <c r="D38" s="65"/>
      <c r="E38" s="65"/>
      <c r="F38" s="65"/>
      <c r="G38" s="65"/>
      <c r="H38" s="150"/>
      <c r="I38" s="65"/>
      <c r="J38" s="65"/>
      <c r="K38" s="65"/>
    </row>
    <row r="39" spans="1:11" x14ac:dyDescent="0.25">
      <c r="A39" s="65"/>
      <c r="B39" s="65"/>
      <c r="C39" s="65"/>
      <c r="D39" s="65"/>
      <c r="E39" s="65"/>
      <c r="F39" s="65"/>
      <c r="G39" s="65"/>
      <c r="H39" s="150"/>
      <c r="I39" s="65"/>
      <c r="J39" s="65"/>
      <c r="K39" s="65"/>
    </row>
    <row r="40" spans="1:11" x14ac:dyDescent="0.25">
      <c r="A40" s="65"/>
      <c r="B40" s="65"/>
      <c r="C40" s="65"/>
      <c r="D40" s="65"/>
      <c r="E40" s="65"/>
      <c r="F40" s="65"/>
      <c r="G40" s="65"/>
      <c r="H40" s="150"/>
      <c r="I40" s="65"/>
      <c r="J40" s="65"/>
      <c r="K40" s="65"/>
    </row>
    <row r="41" spans="1:11" x14ac:dyDescent="0.25">
      <c r="A41" s="65"/>
      <c r="B41" s="65"/>
      <c r="C41" s="65"/>
      <c r="D41" s="65"/>
      <c r="E41" s="65"/>
      <c r="F41" s="65"/>
      <c r="G41" s="65"/>
      <c r="H41" s="150"/>
      <c r="I41" s="65"/>
      <c r="J41" s="65"/>
      <c r="K41" s="65"/>
    </row>
    <row r="42" spans="1:11" x14ac:dyDescent="0.25">
      <c r="A42" s="65"/>
      <c r="B42" s="65"/>
      <c r="C42" s="65"/>
      <c r="D42" s="65"/>
      <c r="E42" s="65"/>
      <c r="F42" s="65"/>
      <c r="G42" s="65"/>
      <c r="H42" s="150"/>
      <c r="I42" s="65"/>
      <c r="J42" s="65"/>
      <c r="K42" s="65"/>
    </row>
    <row r="43" spans="1:11" x14ac:dyDescent="0.25">
      <c r="A43" s="65"/>
      <c r="B43" s="65"/>
      <c r="C43" s="65"/>
      <c r="D43" s="65"/>
      <c r="E43" s="65"/>
      <c r="F43" s="65"/>
      <c r="G43" s="65"/>
      <c r="H43" s="150"/>
      <c r="I43" s="65"/>
      <c r="J43" s="65"/>
      <c r="K43" s="65"/>
    </row>
    <row r="44" spans="1:11" x14ac:dyDescent="0.25">
      <c r="A44" s="65"/>
      <c r="B44" s="65"/>
      <c r="C44" s="65"/>
      <c r="D44" s="65"/>
      <c r="E44" s="65"/>
      <c r="F44" s="65"/>
      <c r="G44" s="65"/>
      <c r="H44" s="150"/>
      <c r="I44" s="65"/>
      <c r="J44" s="65"/>
      <c r="K44" s="65"/>
    </row>
    <row r="45" spans="1:11" x14ac:dyDescent="0.25">
      <c r="A45" s="65"/>
      <c r="B45" s="65"/>
      <c r="C45" s="65"/>
      <c r="D45" s="65"/>
      <c r="E45" s="65"/>
      <c r="F45" s="65"/>
      <c r="G45" s="65"/>
      <c r="H45" s="150"/>
      <c r="I45" s="65"/>
      <c r="J45" s="65"/>
      <c r="K45" s="65"/>
    </row>
    <row r="46" spans="1:11" x14ac:dyDescent="0.25">
      <c r="A46" s="65"/>
      <c r="B46" s="65"/>
      <c r="C46" s="65"/>
      <c r="D46" s="65"/>
      <c r="E46" s="65"/>
      <c r="F46" s="65"/>
      <c r="G46" s="65"/>
      <c r="H46" s="150"/>
      <c r="I46" s="65"/>
      <c r="J46" s="65"/>
      <c r="K46" s="65"/>
    </row>
    <row r="47" spans="1:11" x14ac:dyDescent="0.25">
      <c r="A47" s="65"/>
      <c r="B47" s="65"/>
      <c r="C47" s="65"/>
      <c r="D47" s="65"/>
      <c r="E47" s="65"/>
      <c r="F47" s="65"/>
      <c r="G47" s="65"/>
      <c r="H47" s="150"/>
      <c r="I47" s="65"/>
      <c r="J47" s="65"/>
      <c r="K47" s="65"/>
    </row>
    <row r="48" spans="1:11" x14ac:dyDescent="0.25">
      <c r="A48" s="65"/>
      <c r="B48" s="65"/>
      <c r="C48" s="65"/>
      <c r="D48" s="65"/>
      <c r="E48" s="65"/>
      <c r="F48" s="65"/>
      <c r="G48" s="65"/>
      <c r="H48" s="150"/>
      <c r="I48" s="65"/>
      <c r="J48" s="65"/>
      <c r="K48" s="65"/>
    </row>
    <row r="49" spans="1:11" x14ac:dyDescent="0.25">
      <c r="A49" s="65"/>
      <c r="B49" s="65"/>
      <c r="C49" s="65"/>
      <c r="D49" s="65"/>
      <c r="E49" s="65"/>
      <c r="F49" s="65"/>
      <c r="G49" s="65"/>
      <c r="H49" s="150"/>
      <c r="I49" s="65"/>
      <c r="J49" s="65"/>
      <c r="K49" s="65"/>
    </row>
    <row r="50" spans="1:11" x14ac:dyDescent="0.25">
      <c r="A50" s="65"/>
      <c r="B50" s="65"/>
      <c r="C50" s="65"/>
      <c r="D50" s="65"/>
      <c r="E50" s="65"/>
      <c r="F50" s="65"/>
      <c r="G50" s="65"/>
      <c r="H50" s="150"/>
      <c r="I50" s="65"/>
      <c r="J50" s="65"/>
      <c r="K50" s="65"/>
    </row>
    <row r="51" spans="1:11" x14ac:dyDescent="0.25">
      <c r="A51" s="65"/>
      <c r="B51" s="65"/>
      <c r="C51" s="65"/>
      <c r="D51" s="65"/>
      <c r="E51" s="65"/>
      <c r="F51" s="65"/>
      <c r="G51" s="65"/>
      <c r="H51" s="150"/>
      <c r="I51" s="65"/>
      <c r="J51" s="65"/>
      <c r="K51" s="65"/>
    </row>
    <row r="52" spans="1:11" x14ac:dyDescent="0.25">
      <c r="A52" s="65"/>
      <c r="B52" s="65"/>
      <c r="C52" s="65"/>
      <c r="D52" s="65"/>
      <c r="E52" s="65"/>
      <c r="F52" s="65"/>
      <c r="G52" s="65"/>
      <c r="H52" s="150"/>
      <c r="I52" s="65"/>
      <c r="J52" s="65"/>
      <c r="K52" s="65"/>
    </row>
    <row r="53" spans="1:11" x14ac:dyDescent="0.25">
      <c r="A53" s="65"/>
      <c r="B53" s="65"/>
      <c r="C53" s="65"/>
      <c r="D53" s="65"/>
      <c r="E53" s="65"/>
      <c r="F53" s="65"/>
      <c r="G53" s="65"/>
      <c r="H53" s="150"/>
      <c r="I53" s="65"/>
      <c r="J53" s="65"/>
      <c r="K53" s="65"/>
    </row>
    <row r="54" spans="1:11" x14ac:dyDescent="0.25">
      <c r="A54" s="65"/>
      <c r="B54" s="65"/>
      <c r="C54" s="65"/>
      <c r="D54" s="65"/>
      <c r="E54" s="65"/>
      <c r="F54" s="65"/>
      <c r="G54" s="65"/>
      <c r="H54" s="150"/>
      <c r="I54" s="65"/>
      <c r="J54" s="65"/>
      <c r="K54" s="65"/>
    </row>
    <row r="55" spans="1:11" x14ac:dyDescent="0.25">
      <c r="A55" s="65"/>
      <c r="B55" s="65"/>
      <c r="C55" s="65"/>
      <c r="D55" s="65"/>
      <c r="E55" s="65"/>
      <c r="F55" s="65"/>
      <c r="G55" s="65"/>
      <c r="H55" s="150"/>
      <c r="I55" s="65"/>
      <c r="J55" s="65"/>
      <c r="K55" s="65"/>
    </row>
    <row r="56" spans="1:11" x14ac:dyDescent="0.25">
      <c r="A56" s="65"/>
      <c r="B56" s="65"/>
      <c r="C56" s="65"/>
      <c r="D56" s="65"/>
      <c r="E56" s="65"/>
      <c r="F56" s="65"/>
      <c r="G56" s="65"/>
      <c r="H56" s="150"/>
      <c r="I56" s="65"/>
      <c r="J56" s="65"/>
      <c r="K56" s="65"/>
    </row>
    <row r="57" spans="1:11" x14ac:dyDescent="0.25">
      <c r="A57" s="65"/>
      <c r="B57" s="65"/>
      <c r="C57" s="65"/>
      <c r="D57" s="65"/>
      <c r="E57" s="65"/>
      <c r="F57" s="65"/>
      <c r="G57" s="65"/>
      <c r="H57" s="150"/>
      <c r="I57" s="65"/>
      <c r="J57" s="65"/>
      <c r="K57" s="65"/>
    </row>
    <row r="58" spans="1:11" x14ac:dyDescent="0.25">
      <c r="A58" s="65"/>
      <c r="B58" s="65"/>
      <c r="C58" s="65"/>
      <c r="D58" s="65"/>
      <c r="E58" s="65"/>
      <c r="F58" s="65"/>
      <c r="G58" s="65"/>
      <c r="H58" s="150"/>
      <c r="I58" s="65"/>
      <c r="J58" s="65"/>
      <c r="K58" s="65"/>
    </row>
    <row r="59" spans="1:11" x14ac:dyDescent="0.25">
      <c r="A59" s="65"/>
      <c r="B59" s="65"/>
      <c r="C59" s="65"/>
      <c r="D59" s="65"/>
      <c r="E59" s="65"/>
      <c r="F59" s="65"/>
      <c r="G59" s="65"/>
      <c r="H59" s="150"/>
      <c r="I59" s="65"/>
      <c r="J59" s="65"/>
      <c r="K59" s="65"/>
    </row>
    <row r="60" spans="1:11" x14ac:dyDescent="0.25">
      <c r="A60" s="65"/>
      <c r="B60" s="65"/>
      <c r="C60" s="65"/>
      <c r="D60" s="65"/>
      <c r="E60" s="65"/>
      <c r="F60" s="65"/>
      <c r="G60" s="65"/>
      <c r="H60" s="150"/>
      <c r="I60" s="65"/>
      <c r="J60" s="65"/>
      <c r="K60" s="65"/>
    </row>
    <row r="61" spans="1:11" x14ac:dyDescent="0.25">
      <c r="A61" s="65"/>
      <c r="B61" s="65"/>
      <c r="C61" s="65"/>
      <c r="D61" s="65"/>
      <c r="E61" s="65"/>
      <c r="F61" s="65"/>
      <c r="G61" s="65"/>
      <c r="H61" s="150"/>
      <c r="I61" s="65"/>
      <c r="J61" s="65"/>
      <c r="K61" s="65"/>
    </row>
    <row r="62" spans="1:11" x14ac:dyDescent="0.25">
      <c r="A62" s="65"/>
      <c r="B62" s="65"/>
      <c r="C62" s="65"/>
      <c r="D62" s="65"/>
      <c r="E62" s="65"/>
      <c r="F62" s="65"/>
      <c r="G62" s="65"/>
      <c r="H62" s="150"/>
      <c r="I62" s="65"/>
      <c r="J62" s="65"/>
      <c r="K62" s="65"/>
    </row>
    <row r="63" spans="1:11" x14ac:dyDescent="0.25">
      <c r="A63" s="65"/>
      <c r="B63" s="65"/>
      <c r="C63" s="65"/>
      <c r="D63" s="65"/>
      <c r="E63" s="65"/>
      <c r="F63" s="65"/>
      <c r="G63" s="65"/>
      <c r="H63" s="150"/>
      <c r="I63" s="65"/>
      <c r="J63" s="65"/>
      <c r="K63" s="65"/>
    </row>
    <row r="64" spans="1:11" x14ac:dyDescent="0.25">
      <c r="A64" s="65"/>
      <c r="B64" s="65"/>
      <c r="C64" s="65"/>
      <c r="D64" s="65"/>
      <c r="E64" s="65"/>
      <c r="F64" s="65"/>
      <c r="G64" s="65"/>
      <c r="H64" s="150"/>
      <c r="I64" s="65"/>
      <c r="J64" s="65"/>
      <c r="K64" s="65"/>
    </row>
    <row r="65" spans="1:11" x14ac:dyDescent="0.25">
      <c r="A65" s="65"/>
      <c r="B65" s="65"/>
      <c r="C65" s="65"/>
      <c r="D65" s="65"/>
      <c r="E65" s="65"/>
      <c r="F65" s="65"/>
      <c r="G65" s="65"/>
      <c r="H65" s="150"/>
      <c r="I65" s="65"/>
      <c r="J65" s="65"/>
      <c r="K65" s="65"/>
    </row>
    <row r="66" spans="1:11" x14ac:dyDescent="0.25">
      <c r="A66" s="65"/>
      <c r="B66" s="65"/>
      <c r="C66" s="65"/>
      <c r="D66" s="65"/>
      <c r="E66" s="65"/>
      <c r="F66" s="65"/>
      <c r="G66" s="65"/>
      <c r="H66" s="150"/>
      <c r="I66" s="65"/>
      <c r="J66" s="65"/>
      <c r="K66" s="65"/>
    </row>
  </sheetData>
  <mergeCells count="32">
    <mergeCell ref="B14:C14"/>
    <mergeCell ref="B11:C11"/>
    <mergeCell ref="B16:C16"/>
    <mergeCell ref="B29:C29"/>
    <mergeCell ref="B30:C30"/>
    <mergeCell ref="B25:C25"/>
    <mergeCell ref="B26:C26"/>
    <mergeCell ref="B27:C27"/>
    <mergeCell ref="B28:C28"/>
    <mergeCell ref="D36:E36"/>
    <mergeCell ref="B17:C17"/>
    <mergeCell ref="A34:C34"/>
    <mergeCell ref="D34:E34"/>
    <mergeCell ref="B19:C19"/>
    <mergeCell ref="B20:C20"/>
    <mergeCell ref="B21:C21"/>
    <mergeCell ref="B22:C22"/>
    <mergeCell ref="B24:C24"/>
    <mergeCell ref="B18:C18"/>
    <mergeCell ref="A36:C36"/>
    <mergeCell ref="B31:C31"/>
    <mergeCell ref="B32:C32"/>
    <mergeCell ref="A3:B3"/>
    <mergeCell ref="A4:G4"/>
    <mergeCell ref="B5:C5"/>
    <mergeCell ref="B13:C13"/>
    <mergeCell ref="B6:C6"/>
    <mergeCell ref="B8:C8"/>
    <mergeCell ref="B7:C7"/>
    <mergeCell ref="B9:C9"/>
    <mergeCell ref="B10:C10"/>
    <mergeCell ref="B12:C1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18" sqref="H18"/>
    </sheetView>
  </sheetViews>
  <sheetFormatPr defaultRowHeight="15" x14ac:dyDescent="0.25"/>
  <cols>
    <col min="1" max="1" width="44.85546875" customWidth="1"/>
    <col min="2" max="2" width="10.85546875" customWidth="1"/>
    <col min="3" max="3" width="11.7109375" customWidth="1"/>
  </cols>
  <sheetData>
    <row r="1" spans="1:7" x14ac:dyDescent="0.25">
      <c r="A1" t="s">
        <v>89</v>
      </c>
    </row>
    <row r="2" spans="1:7" x14ac:dyDescent="0.25">
      <c r="A2" t="s">
        <v>73</v>
      </c>
    </row>
    <row r="3" spans="1:7" ht="15.75" x14ac:dyDescent="0.25">
      <c r="A3" s="312">
        <v>42826</v>
      </c>
      <c r="B3" s="312"/>
      <c r="C3" s="8"/>
      <c r="D3" s="8"/>
      <c r="E3" s="8"/>
      <c r="F3" s="8"/>
      <c r="G3" s="9"/>
    </row>
    <row r="4" spans="1:7" ht="16.5" thickBot="1" x14ac:dyDescent="0.3">
      <c r="A4" s="399" t="s">
        <v>39</v>
      </c>
      <c r="B4" s="399"/>
      <c r="C4" s="399"/>
    </row>
    <row r="5" spans="1:7" ht="16.5" thickBot="1" x14ac:dyDescent="0.3">
      <c r="A5" s="28" t="s">
        <v>8</v>
      </c>
      <c r="B5" s="29" t="s">
        <v>40</v>
      </c>
      <c r="C5" s="30" t="s">
        <v>41</v>
      </c>
    </row>
    <row r="6" spans="1:7" ht="16.5" thickBot="1" x14ac:dyDescent="0.3">
      <c r="A6" s="31"/>
      <c r="B6" s="31"/>
      <c r="C6" s="31"/>
    </row>
    <row r="7" spans="1:7" ht="26.25" thickBot="1" x14ac:dyDescent="0.3">
      <c r="A7" s="396" t="s">
        <v>54</v>
      </c>
      <c r="B7" s="397"/>
      <c r="C7" s="398"/>
    </row>
    <row r="8" spans="1:7" ht="23.25" x14ac:dyDescent="0.25">
      <c r="A8" s="267" t="s">
        <v>168</v>
      </c>
      <c r="B8" s="265">
        <v>15</v>
      </c>
      <c r="C8" s="266" t="s">
        <v>16</v>
      </c>
    </row>
    <row r="9" spans="1:7" ht="23.25" x14ac:dyDescent="0.25">
      <c r="A9" s="34" t="s">
        <v>167</v>
      </c>
      <c r="B9" s="35">
        <v>11</v>
      </c>
      <c r="C9" s="36" t="s">
        <v>15</v>
      </c>
    </row>
    <row r="10" spans="1:7" ht="24" thickBot="1" x14ac:dyDescent="0.3">
      <c r="A10" s="268" t="s">
        <v>174</v>
      </c>
      <c r="B10" s="37">
        <v>22</v>
      </c>
      <c r="C10" s="38" t="s">
        <v>18</v>
      </c>
    </row>
    <row r="11" spans="1:7" ht="15.75" thickBot="1" x14ac:dyDescent="0.3"/>
    <row r="12" spans="1:7" ht="27.75" thickBot="1" x14ac:dyDescent="0.4">
      <c r="A12" s="400">
        <v>2000</v>
      </c>
      <c r="B12" s="401"/>
      <c r="C12" s="402"/>
    </row>
    <row r="13" spans="1:7" ht="23.25" x14ac:dyDescent="0.35">
      <c r="A13" s="39" t="s">
        <v>169</v>
      </c>
      <c r="B13" s="32">
        <v>65</v>
      </c>
      <c r="C13" s="33" t="s">
        <v>16</v>
      </c>
    </row>
    <row r="14" spans="1:7" ht="23.25" x14ac:dyDescent="0.35">
      <c r="A14" s="40" t="s">
        <v>170</v>
      </c>
      <c r="B14" s="35">
        <v>12</v>
      </c>
      <c r="C14" s="36" t="s">
        <v>15</v>
      </c>
    </row>
    <row r="15" spans="1:7" ht="24" thickBot="1" x14ac:dyDescent="0.4">
      <c r="A15" s="41" t="s">
        <v>171</v>
      </c>
      <c r="B15" s="37">
        <v>3</v>
      </c>
      <c r="C15" s="38" t="s">
        <v>18</v>
      </c>
    </row>
    <row r="16" spans="1:7" ht="15.75" thickBot="1" x14ac:dyDescent="0.3">
      <c r="A16" s="4"/>
      <c r="B16" s="4"/>
      <c r="C16" s="4"/>
    </row>
    <row r="17" spans="1:3" ht="27.75" thickBot="1" x14ac:dyDescent="0.4">
      <c r="A17" s="400" t="s">
        <v>104</v>
      </c>
      <c r="B17" s="401"/>
      <c r="C17" s="402"/>
    </row>
    <row r="18" spans="1:3" ht="23.25" x14ac:dyDescent="0.35">
      <c r="A18" s="39" t="s">
        <v>172</v>
      </c>
      <c r="B18" s="32">
        <v>25</v>
      </c>
      <c r="C18" s="33" t="s">
        <v>16</v>
      </c>
    </row>
    <row r="19" spans="1:3" ht="23.25" x14ac:dyDescent="0.35">
      <c r="A19" s="40" t="s">
        <v>173</v>
      </c>
      <c r="B19" s="35">
        <v>77</v>
      </c>
      <c r="C19" s="36" t="s">
        <v>15</v>
      </c>
    </row>
    <row r="20" spans="1:3" ht="24" thickBot="1" x14ac:dyDescent="0.4">
      <c r="A20" s="41" t="s">
        <v>167</v>
      </c>
      <c r="B20" s="37">
        <v>11</v>
      </c>
      <c r="C20" s="38" t="s">
        <v>18</v>
      </c>
    </row>
    <row r="21" spans="1:3" ht="15.75" thickBot="1" x14ac:dyDescent="0.3"/>
    <row r="22" spans="1:3" ht="26.25" thickBot="1" x14ac:dyDescent="0.3">
      <c r="A22" s="396" t="s">
        <v>75</v>
      </c>
      <c r="B22" s="397"/>
      <c r="C22" s="398"/>
    </row>
    <row r="23" spans="1:3" ht="24" thickBot="1" x14ac:dyDescent="0.3">
      <c r="A23" s="269" t="s">
        <v>174</v>
      </c>
      <c r="B23" s="270">
        <v>22</v>
      </c>
      <c r="C23" s="271" t="s">
        <v>16</v>
      </c>
    </row>
    <row r="24" spans="1:3" x14ac:dyDescent="0.25">
      <c r="B24" s="24"/>
      <c r="C24" s="24"/>
    </row>
    <row r="25" spans="1:3" ht="15.75" x14ac:dyDescent="0.25">
      <c r="A25" s="42" t="s">
        <v>21</v>
      </c>
      <c r="B25" s="395" t="s">
        <v>47</v>
      </c>
      <c r="C25" s="395"/>
    </row>
    <row r="26" spans="1:3" ht="15.75" x14ac:dyDescent="0.25">
      <c r="A26" s="2"/>
      <c r="B26" s="395"/>
      <c r="C26" s="395"/>
    </row>
    <row r="27" spans="1:3" ht="15.75" x14ac:dyDescent="0.25">
      <c r="A27" s="42" t="s">
        <v>23</v>
      </c>
      <c r="B27" s="395" t="s">
        <v>48</v>
      </c>
      <c r="C27" s="395"/>
    </row>
  </sheetData>
  <mergeCells count="9">
    <mergeCell ref="B27:C27"/>
    <mergeCell ref="A22:C22"/>
    <mergeCell ref="A3:B3"/>
    <mergeCell ref="A4:C4"/>
    <mergeCell ref="A7:C7"/>
    <mergeCell ref="A12:C12"/>
    <mergeCell ref="B25:C25"/>
    <mergeCell ref="B26:C26"/>
    <mergeCell ref="A17:C17"/>
  </mergeCells>
  <conditionalFormatting sqref="C25:C27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J24" sqref="J24"/>
    </sheetView>
  </sheetViews>
  <sheetFormatPr defaultRowHeight="15" x14ac:dyDescent="0.25"/>
  <cols>
    <col min="1" max="1" width="23" customWidth="1"/>
    <col min="2" max="3" width="10.5703125" customWidth="1"/>
    <col min="5" max="5" width="14.28515625" customWidth="1"/>
  </cols>
  <sheetData>
    <row r="1" spans="1:8" x14ac:dyDescent="0.25">
      <c r="A1" t="s">
        <v>89</v>
      </c>
    </row>
    <row r="2" spans="1:8" x14ac:dyDescent="0.25">
      <c r="A2" t="s">
        <v>73</v>
      </c>
    </row>
    <row r="3" spans="1:8" ht="15.75" x14ac:dyDescent="0.25">
      <c r="A3" s="312" t="s">
        <v>105</v>
      </c>
      <c r="B3" s="312"/>
      <c r="C3" s="78"/>
      <c r="D3" s="8"/>
      <c r="E3" s="8"/>
      <c r="F3" s="8"/>
      <c r="G3" s="8"/>
      <c r="H3" s="9"/>
    </row>
    <row r="4" spans="1:8" ht="16.5" thickBot="1" x14ac:dyDescent="0.3">
      <c r="A4" s="80" t="s">
        <v>42</v>
      </c>
      <c r="B4" s="80"/>
      <c r="C4" s="80"/>
      <c r="D4" s="80"/>
      <c r="E4" s="63"/>
      <c r="F4" s="64"/>
    </row>
    <row r="5" spans="1:8" ht="16.5" thickBot="1" x14ac:dyDescent="0.3">
      <c r="A5" s="28" t="s">
        <v>8</v>
      </c>
      <c r="B5" s="44" t="s">
        <v>40</v>
      </c>
      <c r="C5" s="148" t="s">
        <v>26</v>
      </c>
      <c r="D5" s="79" t="s">
        <v>43</v>
      </c>
      <c r="E5" s="45" t="s">
        <v>44</v>
      </c>
      <c r="F5" s="46" t="s">
        <v>13</v>
      </c>
    </row>
    <row r="6" spans="1:8" ht="16.5" thickBot="1" x14ac:dyDescent="0.3">
      <c r="A6" s="403" t="s">
        <v>76</v>
      </c>
      <c r="B6" s="404"/>
      <c r="C6" s="404"/>
      <c r="D6" s="404"/>
      <c r="E6" s="404"/>
      <c r="F6" s="404"/>
    </row>
    <row r="7" spans="1:8" ht="18.75" x14ac:dyDescent="0.3">
      <c r="A7" s="47" t="s">
        <v>68</v>
      </c>
      <c r="B7" s="21">
        <v>25</v>
      </c>
      <c r="C7" s="160" t="s">
        <v>113</v>
      </c>
      <c r="D7" s="48">
        <v>90</v>
      </c>
      <c r="E7" s="405">
        <f>D7+D8+D9</f>
        <v>162</v>
      </c>
      <c r="F7" s="405" t="s">
        <v>16</v>
      </c>
    </row>
    <row r="8" spans="1:8" ht="18.75" x14ac:dyDescent="0.3">
      <c r="A8" s="49" t="s">
        <v>14</v>
      </c>
      <c r="B8" s="68">
        <v>77</v>
      </c>
      <c r="C8" s="68" t="s">
        <v>113</v>
      </c>
      <c r="D8" s="50">
        <v>72</v>
      </c>
      <c r="E8" s="406"/>
      <c r="F8" s="406"/>
    </row>
    <row r="9" spans="1:8" ht="19.5" thickBot="1" x14ac:dyDescent="0.35">
      <c r="A9" s="272" t="s">
        <v>14</v>
      </c>
      <c r="B9" s="19">
        <v>77</v>
      </c>
      <c r="C9" s="19">
        <v>2000</v>
      </c>
      <c r="D9" s="51">
        <v>0</v>
      </c>
      <c r="E9" s="407"/>
      <c r="F9" s="407"/>
    </row>
    <row r="10" spans="1:8" ht="19.5" thickBot="1" x14ac:dyDescent="0.3">
      <c r="A10" s="410" t="s">
        <v>165</v>
      </c>
      <c r="B10" s="409"/>
      <c r="C10" s="409"/>
      <c r="D10" s="409"/>
      <c r="E10" s="409"/>
      <c r="F10" s="409"/>
    </row>
    <row r="11" spans="1:8" ht="18.75" x14ac:dyDescent="0.3">
      <c r="A11" s="60" t="s">
        <v>66</v>
      </c>
      <c r="B11" s="21">
        <v>7</v>
      </c>
      <c r="C11" s="21">
        <v>2000</v>
      </c>
      <c r="D11" s="53">
        <v>53</v>
      </c>
      <c r="E11" s="411">
        <f>D11+D12+D13</f>
        <v>120</v>
      </c>
      <c r="F11" s="411" t="s">
        <v>15</v>
      </c>
    </row>
    <row r="12" spans="1:8" ht="18.75" x14ac:dyDescent="0.3">
      <c r="A12" s="61" t="s">
        <v>67</v>
      </c>
      <c r="B12" s="68">
        <v>9</v>
      </c>
      <c r="C12" s="68" t="s">
        <v>51</v>
      </c>
      <c r="D12" s="54">
        <v>10</v>
      </c>
      <c r="E12" s="412"/>
      <c r="F12" s="412"/>
    </row>
    <row r="13" spans="1:8" ht="19.5" thickBot="1" x14ac:dyDescent="0.35">
      <c r="A13" s="62" t="s">
        <v>96</v>
      </c>
      <c r="B13" s="19">
        <v>11</v>
      </c>
      <c r="C13" s="19" t="s">
        <v>113</v>
      </c>
      <c r="D13" s="56">
        <v>57</v>
      </c>
      <c r="E13" s="413"/>
      <c r="F13" s="413"/>
    </row>
    <row r="14" spans="1:8" ht="16.5" thickBot="1" x14ac:dyDescent="0.3">
      <c r="A14" s="408" t="s">
        <v>112</v>
      </c>
      <c r="B14" s="409"/>
      <c r="C14" s="409"/>
      <c r="D14" s="409"/>
      <c r="E14" s="409"/>
      <c r="F14" s="409"/>
    </row>
    <row r="15" spans="1:8" ht="18.75" x14ac:dyDescent="0.3">
      <c r="A15" s="57" t="s">
        <v>69</v>
      </c>
      <c r="B15" s="21">
        <v>12</v>
      </c>
      <c r="C15" s="160" t="s">
        <v>113</v>
      </c>
      <c r="D15" s="53">
        <v>35</v>
      </c>
      <c r="E15" s="405">
        <f>D15+D16+D17</f>
        <v>97</v>
      </c>
      <c r="F15" s="405" t="s">
        <v>18</v>
      </c>
    </row>
    <row r="16" spans="1:8" ht="18.75" x14ac:dyDescent="0.3">
      <c r="A16" s="52" t="s">
        <v>19</v>
      </c>
      <c r="B16" s="68">
        <v>3</v>
      </c>
      <c r="C16" s="68" t="s">
        <v>113</v>
      </c>
      <c r="D16" s="54">
        <v>25</v>
      </c>
      <c r="E16" s="406"/>
      <c r="F16" s="406"/>
    </row>
    <row r="17" spans="1:6" ht="19.5" thickBot="1" x14ac:dyDescent="0.35">
      <c r="A17" s="55" t="s">
        <v>17</v>
      </c>
      <c r="B17" s="19">
        <v>71</v>
      </c>
      <c r="C17" s="19">
        <v>2000</v>
      </c>
      <c r="D17" s="56">
        <v>37</v>
      </c>
      <c r="E17" s="407"/>
      <c r="F17" s="407"/>
    </row>
    <row r="18" spans="1:6" ht="19.5" thickBot="1" x14ac:dyDescent="0.3">
      <c r="A18" s="410" t="s">
        <v>92</v>
      </c>
      <c r="B18" s="409"/>
      <c r="C18" s="409"/>
      <c r="D18" s="409"/>
      <c r="E18" s="409"/>
      <c r="F18" s="409"/>
    </row>
    <row r="19" spans="1:6" ht="18.75" x14ac:dyDescent="0.3">
      <c r="A19" s="60" t="s">
        <v>33</v>
      </c>
      <c r="B19" s="21">
        <v>10</v>
      </c>
      <c r="C19" s="21">
        <v>2000</v>
      </c>
      <c r="D19" s="53">
        <v>24</v>
      </c>
      <c r="E19" s="411">
        <f>D19+D20+D21</f>
        <v>55</v>
      </c>
      <c r="F19" s="411">
        <v>4</v>
      </c>
    </row>
    <row r="20" spans="1:6" ht="18.75" x14ac:dyDescent="0.3">
      <c r="A20" s="61" t="s">
        <v>70</v>
      </c>
      <c r="B20" s="17">
        <v>88</v>
      </c>
      <c r="C20" s="68" t="s">
        <v>51</v>
      </c>
      <c r="D20" s="54">
        <v>1</v>
      </c>
      <c r="E20" s="412"/>
      <c r="F20" s="412"/>
    </row>
    <row r="21" spans="1:6" ht="19.5" thickBot="1" x14ac:dyDescent="0.35">
      <c r="A21" s="62" t="s">
        <v>46</v>
      </c>
      <c r="B21" s="19">
        <v>22</v>
      </c>
      <c r="C21" s="19" t="s">
        <v>51</v>
      </c>
      <c r="D21" s="56">
        <v>30</v>
      </c>
      <c r="E21" s="413"/>
      <c r="F21" s="413"/>
    </row>
    <row r="23" spans="1:6" x14ac:dyDescent="0.25">
      <c r="A23" s="43"/>
      <c r="B23" s="43"/>
      <c r="C23" s="43"/>
      <c r="D23" s="43"/>
      <c r="E23" s="59"/>
      <c r="F23" s="59"/>
    </row>
    <row r="26" spans="1:6" ht="15.75" x14ac:dyDescent="0.25">
      <c r="A26" s="42" t="s">
        <v>21</v>
      </c>
      <c r="B26" s="414" t="s">
        <v>22</v>
      </c>
      <c r="C26" s="414"/>
      <c r="D26" s="414"/>
      <c r="F26" s="183" t="s">
        <v>209</v>
      </c>
    </row>
    <row r="27" spans="1:6" ht="15.75" x14ac:dyDescent="0.25">
      <c r="A27" s="2"/>
      <c r="B27" s="414"/>
      <c r="C27" s="414"/>
      <c r="D27" s="414"/>
      <c r="E27" s="58"/>
      <c r="F27" s="3"/>
    </row>
    <row r="28" spans="1:6" ht="15.75" x14ac:dyDescent="0.25">
      <c r="A28" s="42" t="s">
        <v>23</v>
      </c>
      <c r="B28" s="414" t="s">
        <v>22</v>
      </c>
      <c r="C28" s="414"/>
      <c r="D28" s="414"/>
      <c r="F28" s="183" t="s">
        <v>210</v>
      </c>
    </row>
  </sheetData>
  <mergeCells count="16">
    <mergeCell ref="B26:D26"/>
    <mergeCell ref="B27:D27"/>
    <mergeCell ref="B28:D28"/>
    <mergeCell ref="A18:F18"/>
    <mergeCell ref="E19:E21"/>
    <mergeCell ref="F19:F21"/>
    <mergeCell ref="E11:E13"/>
    <mergeCell ref="F11:F13"/>
    <mergeCell ref="E15:E17"/>
    <mergeCell ref="F15:F17"/>
    <mergeCell ref="A3:B3"/>
    <mergeCell ref="A6:F6"/>
    <mergeCell ref="E7:E9"/>
    <mergeCell ref="F7:F9"/>
    <mergeCell ref="A14:F14"/>
    <mergeCell ref="A10:F10"/>
  </mergeCells>
  <conditionalFormatting sqref="D26:D2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M15" sqref="M15"/>
    </sheetView>
  </sheetViews>
  <sheetFormatPr defaultRowHeight="15" x14ac:dyDescent="0.25"/>
  <cols>
    <col min="1" max="1" width="6.85546875" customWidth="1"/>
    <col min="3" max="3" width="15" customWidth="1"/>
    <col min="4" max="4" width="5.140625" customWidth="1"/>
    <col min="5" max="5" width="14.28515625" customWidth="1"/>
    <col min="6" max="6" width="10.7109375" customWidth="1"/>
    <col min="7" max="7" width="16.28515625" customWidth="1"/>
  </cols>
  <sheetData>
    <row r="1" spans="1:9" x14ac:dyDescent="0.25">
      <c r="A1" t="s">
        <v>89</v>
      </c>
    </row>
    <row r="2" spans="1:9" x14ac:dyDescent="0.25">
      <c r="A2" t="s">
        <v>73</v>
      </c>
    </row>
    <row r="3" spans="1:9" ht="15.75" x14ac:dyDescent="0.25">
      <c r="A3" s="312">
        <v>43191</v>
      </c>
      <c r="B3" s="312"/>
      <c r="C3" s="8"/>
      <c r="D3" s="8"/>
      <c r="E3" s="8"/>
      <c r="F3" s="8"/>
      <c r="G3" s="9"/>
      <c r="H3" s="8"/>
      <c r="I3" s="8"/>
    </row>
    <row r="4" spans="1:9" ht="16.5" thickBot="1" x14ac:dyDescent="0.3">
      <c r="A4" s="314" t="s">
        <v>24</v>
      </c>
      <c r="B4" s="314"/>
      <c r="C4" s="314"/>
      <c r="D4" s="314"/>
      <c r="E4" s="314"/>
      <c r="F4" s="314"/>
      <c r="G4" s="314"/>
      <c r="H4" s="10"/>
      <c r="I4" s="10"/>
    </row>
    <row r="5" spans="1:9" ht="26.25" customHeight="1" thickBot="1" x14ac:dyDescent="0.3">
      <c r="A5" s="11" t="s">
        <v>25</v>
      </c>
      <c r="B5" s="315" t="s">
        <v>8</v>
      </c>
      <c r="C5" s="316"/>
      <c r="D5" s="12" t="s">
        <v>9</v>
      </c>
      <c r="E5" s="12" t="s">
        <v>26</v>
      </c>
      <c r="F5" s="12" t="s">
        <v>27</v>
      </c>
      <c r="G5" s="13" t="s">
        <v>28</v>
      </c>
      <c r="H5" s="14"/>
      <c r="I5" s="15"/>
    </row>
    <row r="6" spans="1:9" ht="26.25" customHeight="1" thickBot="1" x14ac:dyDescent="0.3">
      <c r="A6" s="317" t="s">
        <v>76</v>
      </c>
      <c r="B6" s="318"/>
      <c r="C6" s="318"/>
      <c r="D6" s="318"/>
      <c r="E6" s="318"/>
      <c r="F6" s="318"/>
      <c r="G6" s="319"/>
      <c r="H6" s="14"/>
      <c r="I6" s="15"/>
    </row>
    <row r="7" spans="1:9" ht="26.25" customHeight="1" thickBot="1" x14ac:dyDescent="0.3">
      <c r="A7" s="18">
        <v>1</v>
      </c>
      <c r="B7" s="320" t="s">
        <v>77</v>
      </c>
      <c r="C7" s="320"/>
      <c r="D7" s="21">
        <v>25</v>
      </c>
      <c r="E7" s="159" t="s">
        <v>104</v>
      </c>
      <c r="F7" s="21" t="s">
        <v>79</v>
      </c>
      <c r="G7" s="22" t="s">
        <v>80</v>
      </c>
      <c r="H7" s="14"/>
      <c r="I7" s="15"/>
    </row>
    <row r="8" spans="1:9" ht="26.25" customHeight="1" thickBot="1" x14ac:dyDescent="0.3">
      <c r="A8" s="16">
        <v>2</v>
      </c>
      <c r="B8" s="321" t="s">
        <v>78</v>
      </c>
      <c r="C8" s="321"/>
      <c r="D8" s="17">
        <v>77</v>
      </c>
      <c r="E8" s="159" t="s">
        <v>104</v>
      </c>
      <c r="F8" s="68" t="s">
        <v>81</v>
      </c>
      <c r="G8" s="22" t="s">
        <v>80</v>
      </c>
      <c r="H8" s="14"/>
      <c r="I8" s="15"/>
    </row>
    <row r="9" spans="1:9" ht="26.25" customHeight="1" thickBot="1" x14ac:dyDescent="0.3">
      <c r="A9" s="20">
        <v>3</v>
      </c>
      <c r="B9" s="322" t="s">
        <v>78</v>
      </c>
      <c r="C9" s="323"/>
      <c r="D9" s="5">
        <v>77</v>
      </c>
      <c r="E9" s="19">
        <v>2000</v>
      </c>
      <c r="F9" s="68" t="s">
        <v>81</v>
      </c>
      <c r="G9" s="22" t="s">
        <v>80</v>
      </c>
      <c r="H9" s="14"/>
      <c r="I9" s="15"/>
    </row>
    <row r="10" spans="1:9" ht="26.25" customHeight="1" thickBot="1" x14ac:dyDescent="0.3">
      <c r="A10" s="324" t="s">
        <v>112</v>
      </c>
      <c r="B10" s="325"/>
      <c r="C10" s="325"/>
      <c r="D10" s="325"/>
      <c r="E10" s="325"/>
      <c r="F10" s="325"/>
      <c r="G10" s="326"/>
      <c r="H10" s="14"/>
      <c r="I10" s="15"/>
    </row>
    <row r="11" spans="1:9" ht="26.25" customHeight="1" thickBot="1" x14ac:dyDescent="0.3">
      <c r="A11" s="155">
        <v>1</v>
      </c>
      <c r="B11" s="313" t="s">
        <v>69</v>
      </c>
      <c r="C11" s="313"/>
      <c r="D11" s="146">
        <v>12</v>
      </c>
      <c r="E11" s="159" t="s">
        <v>104</v>
      </c>
      <c r="F11" s="147" t="s">
        <v>95</v>
      </c>
      <c r="G11" s="142" t="s">
        <v>82</v>
      </c>
      <c r="H11" s="14"/>
      <c r="I11" s="15"/>
    </row>
    <row r="12" spans="1:9" ht="26.25" customHeight="1" thickBot="1" x14ac:dyDescent="0.3">
      <c r="A12" s="156">
        <v>2</v>
      </c>
      <c r="B12" s="308" t="s">
        <v>19</v>
      </c>
      <c r="C12" s="308"/>
      <c r="D12" s="121">
        <v>3</v>
      </c>
      <c r="E12" s="159" t="s">
        <v>104</v>
      </c>
      <c r="F12" s="158" t="s">
        <v>79</v>
      </c>
      <c r="G12" s="143" t="s">
        <v>82</v>
      </c>
      <c r="H12" s="14"/>
      <c r="I12" s="15"/>
    </row>
    <row r="13" spans="1:9" ht="26.25" customHeight="1" thickBot="1" x14ac:dyDescent="0.3">
      <c r="A13" s="157">
        <v>3</v>
      </c>
      <c r="B13" s="327" t="s">
        <v>17</v>
      </c>
      <c r="C13" s="327"/>
      <c r="D13" s="158">
        <v>71</v>
      </c>
      <c r="E13" s="158">
        <v>2000</v>
      </c>
      <c r="F13" s="158" t="s">
        <v>79</v>
      </c>
      <c r="G13" s="144" t="s">
        <v>82</v>
      </c>
      <c r="H13" s="14"/>
      <c r="I13" s="15"/>
    </row>
    <row r="14" spans="1:9" ht="26.25" customHeight="1" thickBot="1" x14ac:dyDescent="0.3">
      <c r="A14" s="328" t="s">
        <v>92</v>
      </c>
      <c r="B14" s="329"/>
      <c r="C14" s="329"/>
      <c r="D14" s="329"/>
      <c r="E14" s="329"/>
      <c r="F14" s="329"/>
      <c r="G14" s="330"/>
      <c r="H14" s="14"/>
      <c r="I14" s="15"/>
    </row>
    <row r="15" spans="1:9" ht="26.25" customHeight="1" x14ac:dyDescent="0.25">
      <c r="A15" s="155">
        <v>1</v>
      </c>
      <c r="B15" s="313" t="s">
        <v>33</v>
      </c>
      <c r="C15" s="313"/>
      <c r="D15" s="147">
        <v>10</v>
      </c>
      <c r="E15" s="147">
        <v>2000</v>
      </c>
      <c r="F15" s="147" t="s">
        <v>93</v>
      </c>
      <c r="G15" s="142" t="s">
        <v>94</v>
      </c>
      <c r="H15" s="14"/>
      <c r="I15" s="15"/>
    </row>
    <row r="16" spans="1:9" ht="26.25" customHeight="1" x14ac:dyDescent="0.25">
      <c r="A16" s="156">
        <v>2</v>
      </c>
      <c r="B16" s="308" t="s">
        <v>70</v>
      </c>
      <c r="C16" s="308"/>
      <c r="D16" s="116">
        <v>88</v>
      </c>
      <c r="E16" s="116" t="s">
        <v>54</v>
      </c>
      <c r="F16" s="116" t="s">
        <v>79</v>
      </c>
      <c r="G16" s="143" t="s">
        <v>94</v>
      </c>
      <c r="H16" s="14"/>
      <c r="I16" s="15"/>
    </row>
    <row r="17" spans="1:9" ht="26.25" customHeight="1" thickBot="1" x14ac:dyDescent="0.3">
      <c r="A17" s="157">
        <v>3</v>
      </c>
      <c r="B17" s="327" t="s">
        <v>46</v>
      </c>
      <c r="C17" s="327"/>
      <c r="D17" s="158">
        <v>22</v>
      </c>
      <c r="E17" s="158" t="s">
        <v>54</v>
      </c>
      <c r="F17" s="158" t="s">
        <v>79</v>
      </c>
      <c r="G17" s="144" t="s">
        <v>80</v>
      </c>
      <c r="H17" s="14"/>
      <c r="I17" s="15"/>
    </row>
    <row r="18" spans="1:9" ht="26.25" customHeight="1" thickBot="1" x14ac:dyDescent="0.3">
      <c r="A18" s="328" t="s">
        <v>115</v>
      </c>
      <c r="B18" s="329"/>
      <c r="C18" s="329"/>
      <c r="D18" s="329"/>
      <c r="E18" s="329"/>
      <c r="F18" s="329"/>
      <c r="G18" s="330"/>
      <c r="H18" s="14"/>
      <c r="I18" s="15"/>
    </row>
    <row r="19" spans="1:9" ht="26.25" customHeight="1" x14ac:dyDescent="0.25">
      <c r="A19" s="155">
        <v>1</v>
      </c>
      <c r="B19" s="313" t="s">
        <v>66</v>
      </c>
      <c r="C19" s="313"/>
      <c r="D19" s="147">
        <v>7</v>
      </c>
      <c r="E19" s="147">
        <v>2000</v>
      </c>
      <c r="F19" s="147" t="s">
        <v>79</v>
      </c>
      <c r="G19" s="142" t="s">
        <v>80</v>
      </c>
      <c r="H19" s="14"/>
      <c r="I19" s="15"/>
    </row>
    <row r="20" spans="1:9" ht="26.25" customHeight="1" x14ac:dyDescent="0.25">
      <c r="A20" s="156">
        <v>2</v>
      </c>
      <c r="B20" s="308" t="s">
        <v>67</v>
      </c>
      <c r="C20" s="308"/>
      <c r="D20" s="116">
        <v>9</v>
      </c>
      <c r="E20" s="116" t="s">
        <v>54</v>
      </c>
      <c r="F20" s="116" t="s">
        <v>29</v>
      </c>
      <c r="G20" s="143" t="s">
        <v>80</v>
      </c>
      <c r="H20" s="14"/>
      <c r="I20" s="15"/>
    </row>
    <row r="21" spans="1:9" ht="26.25" customHeight="1" thickBot="1" x14ac:dyDescent="0.3">
      <c r="A21" s="157">
        <v>3</v>
      </c>
      <c r="B21" s="327" t="s">
        <v>96</v>
      </c>
      <c r="C21" s="327"/>
      <c r="D21" s="158">
        <v>11</v>
      </c>
      <c r="E21" s="202" t="s">
        <v>104</v>
      </c>
      <c r="F21" s="158" t="s">
        <v>79</v>
      </c>
      <c r="G21" s="144" t="s">
        <v>80</v>
      </c>
      <c r="H21" s="14"/>
      <c r="I21" s="15"/>
    </row>
    <row r="22" spans="1:9" x14ac:dyDescent="0.25">
      <c r="A22" s="24"/>
      <c r="B22" s="24"/>
      <c r="C22" s="24"/>
    </row>
    <row r="27" spans="1:9" ht="15.75" x14ac:dyDescent="0.25">
      <c r="A27" s="331" t="s">
        <v>21</v>
      </c>
      <c r="B27" s="331"/>
      <c r="C27" s="331"/>
      <c r="D27" s="332" t="s">
        <v>22</v>
      </c>
      <c r="E27" s="332"/>
      <c r="F27" t="s">
        <v>49</v>
      </c>
      <c r="H27" s="4"/>
      <c r="I27" s="4"/>
    </row>
    <row r="28" spans="1:9" x14ac:dyDescent="0.25">
      <c r="A28" s="24"/>
      <c r="B28" s="24"/>
      <c r="C28" s="24"/>
    </row>
    <row r="29" spans="1:9" ht="15.75" x14ac:dyDescent="0.25">
      <c r="A29" s="331" t="s">
        <v>23</v>
      </c>
      <c r="B29" s="331"/>
      <c r="C29" s="331"/>
      <c r="D29" s="332" t="s">
        <v>22</v>
      </c>
      <c r="E29" s="332"/>
      <c r="F29" t="s">
        <v>50</v>
      </c>
    </row>
  </sheetData>
  <mergeCells count="23">
    <mergeCell ref="A27:C27"/>
    <mergeCell ref="D27:E27"/>
    <mergeCell ref="A29:C29"/>
    <mergeCell ref="D29:E29"/>
    <mergeCell ref="B16:C16"/>
    <mergeCell ref="B17:C17"/>
    <mergeCell ref="A18:G18"/>
    <mergeCell ref="B19:C19"/>
    <mergeCell ref="B20:C20"/>
    <mergeCell ref="B21:C21"/>
    <mergeCell ref="A3:B3"/>
    <mergeCell ref="B15:C15"/>
    <mergeCell ref="A4:G4"/>
    <mergeCell ref="B5:C5"/>
    <mergeCell ref="A6:G6"/>
    <mergeCell ref="B7:C7"/>
    <mergeCell ref="B8:C8"/>
    <mergeCell ref="B9:C9"/>
    <mergeCell ref="A10:G10"/>
    <mergeCell ref="B11:C11"/>
    <mergeCell ref="B12:C12"/>
    <mergeCell ref="B13:C13"/>
    <mergeCell ref="A14:G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13" sqref="G13"/>
    </sheetView>
  </sheetViews>
  <sheetFormatPr defaultRowHeight="15" x14ac:dyDescent="0.25"/>
  <cols>
    <col min="1" max="1" width="3.85546875" style="65" customWidth="1"/>
    <col min="2" max="2" width="11.5703125" style="65" customWidth="1"/>
    <col min="3" max="3" width="14.42578125" style="65" customWidth="1"/>
    <col min="4" max="4" width="5.85546875" style="65" customWidth="1"/>
    <col min="5" max="5" width="10.5703125" style="65" customWidth="1"/>
    <col min="6" max="6" width="12.42578125" style="65" customWidth="1"/>
    <col min="7" max="7" width="11.85546875" style="65" customWidth="1"/>
    <col min="8" max="8" width="11.140625" style="65" customWidth="1"/>
    <col min="9" max="9" width="15.140625" style="65" customWidth="1"/>
    <col min="10" max="10" width="10.85546875" style="65" customWidth="1"/>
    <col min="11" max="16384" width="9.140625" style="65"/>
  </cols>
  <sheetData>
    <row r="1" spans="1:12" x14ac:dyDescent="0.25">
      <c r="A1" s="65" t="s">
        <v>91</v>
      </c>
      <c r="E1" s="190"/>
      <c r="F1" s="297"/>
      <c r="G1" s="297"/>
      <c r="H1" s="297"/>
      <c r="I1" s="297"/>
      <c r="J1" s="192" t="s">
        <v>73</v>
      </c>
    </row>
    <row r="2" spans="1:12" x14ac:dyDescent="0.25">
      <c r="E2" s="190"/>
      <c r="F2" s="133"/>
      <c r="G2" s="190"/>
      <c r="J2" s="191">
        <v>43191</v>
      </c>
      <c r="K2" s="298"/>
      <c r="L2" s="298"/>
    </row>
    <row r="3" spans="1:12" ht="15.75" thickBot="1" x14ac:dyDescent="0.3">
      <c r="C3" s="134" t="s">
        <v>57</v>
      </c>
      <c r="D3" s="134"/>
      <c r="F3" s="190"/>
      <c r="G3" s="133"/>
      <c r="H3" s="135"/>
    </row>
    <row r="4" spans="1:12" ht="30" customHeight="1" thickBot="1" x14ac:dyDescent="0.3">
      <c r="A4" s="293" t="s">
        <v>25</v>
      </c>
      <c r="B4" s="333" t="s">
        <v>8</v>
      </c>
      <c r="C4" s="334"/>
      <c r="D4" s="277" t="s">
        <v>9</v>
      </c>
      <c r="E4" s="277" t="s">
        <v>26</v>
      </c>
      <c r="F4" s="291" t="s">
        <v>106</v>
      </c>
      <c r="G4" s="286" t="s">
        <v>58</v>
      </c>
      <c r="H4" s="278" t="s">
        <v>59</v>
      </c>
      <c r="I4" s="277" t="s">
        <v>60</v>
      </c>
      <c r="J4" s="279" t="s">
        <v>61</v>
      </c>
    </row>
    <row r="5" spans="1:12" ht="20.25" x14ac:dyDescent="0.3">
      <c r="A5" s="294">
        <v>1</v>
      </c>
      <c r="B5" s="338" t="s">
        <v>20</v>
      </c>
      <c r="C5" s="339"/>
      <c r="D5" s="273">
        <v>15</v>
      </c>
      <c r="E5" s="274" t="s">
        <v>51</v>
      </c>
      <c r="F5" s="292" t="s">
        <v>29</v>
      </c>
      <c r="G5" s="287">
        <v>1061</v>
      </c>
      <c r="H5" s="275" t="s">
        <v>211</v>
      </c>
      <c r="I5" s="276"/>
      <c r="J5" s="280">
        <v>498</v>
      </c>
    </row>
    <row r="6" spans="1:12" ht="20.25" x14ac:dyDescent="0.3">
      <c r="A6" s="295">
        <f t="shared" ref="A6:A10" si="0">1+A5</f>
        <v>2</v>
      </c>
      <c r="B6" s="340" t="s">
        <v>67</v>
      </c>
      <c r="C6" s="308"/>
      <c r="D6" s="121">
        <v>9</v>
      </c>
      <c r="E6" s="116" t="s">
        <v>51</v>
      </c>
      <c r="F6" s="143" t="s">
        <v>95</v>
      </c>
      <c r="G6" s="288">
        <v>1082</v>
      </c>
      <c r="H6" s="124" t="s">
        <v>211</v>
      </c>
      <c r="I6" s="136"/>
      <c r="J6" s="281">
        <v>479</v>
      </c>
    </row>
    <row r="7" spans="1:12" ht="20.25" x14ac:dyDescent="0.3">
      <c r="A7" s="295">
        <f t="shared" si="0"/>
        <v>3</v>
      </c>
      <c r="B7" s="340" t="s">
        <v>90</v>
      </c>
      <c r="C7" s="308"/>
      <c r="D7" s="121">
        <v>17</v>
      </c>
      <c r="E7" s="116" t="s">
        <v>51</v>
      </c>
      <c r="F7" s="143" t="s">
        <v>29</v>
      </c>
      <c r="G7" s="288">
        <v>1091</v>
      </c>
      <c r="H7" s="124" t="s">
        <v>211</v>
      </c>
      <c r="I7" s="136"/>
      <c r="J7" s="282">
        <v>481</v>
      </c>
    </row>
    <row r="8" spans="1:12" ht="20.25" x14ac:dyDescent="0.3">
      <c r="A8" s="295">
        <f t="shared" si="0"/>
        <v>4</v>
      </c>
      <c r="B8" s="335" t="s">
        <v>46</v>
      </c>
      <c r="C8" s="336"/>
      <c r="D8" s="121">
        <v>22</v>
      </c>
      <c r="E8" s="116" t="s">
        <v>51</v>
      </c>
      <c r="F8" s="143" t="s">
        <v>29</v>
      </c>
      <c r="G8" s="288">
        <v>1074</v>
      </c>
      <c r="H8" s="124" t="s">
        <v>211</v>
      </c>
      <c r="I8" s="136"/>
      <c r="J8" s="281">
        <v>485</v>
      </c>
    </row>
    <row r="9" spans="1:12" ht="20.25" x14ac:dyDescent="0.3">
      <c r="A9" s="295">
        <f t="shared" si="0"/>
        <v>5</v>
      </c>
      <c r="B9" s="335" t="s">
        <v>70</v>
      </c>
      <c r="C9" s="336"/>
      <c r="D9" s="121">
        <v>88</v>
      </c>
      <c r="E9" s="116" t="s">
        <v>51</v>
      </c>
      <c r="F9" s="143" t="s">
        <v>29</v>
      </c>
      <c r="G9" s="289">
        <v>1089</v>
      </c>
      <c r="H9" s="124" t="s">
        <v>211</v>
      </c>
      <c r="I9" s="136"/>
      <c r="J9" s="281">
        <v>492</v>
      </c>
    </row>
    <row r="10" spans="1:12" ht="21" thickBot="1" x14ac:dyDescent="0.35">
      <c r="A10" s="296">
        <f t="shared" si="0"/>
        <v>6</v>
      </c>
      <c r="B10" s="337" t="s">
        <v>96</v>
      </c>
      <c r="C10" s="327"/>
      <c r="D10" s="203">
        <v>11</v>
      </c>
      <c r="E10" s="158" t="s">
        <v>51</v>
      </c>
      <c r="F10" s="144" t="s">
        <v>29</v>
      </c>
      <c r="G10" s="290">
        <v>1065</v>
      </c>
      <c r="H10" s="283" t="s">
        <v>211</v>
      </c>
      <c r="I10" s="284"/>
      <c r="J10" s="285">
        <v>489</v>
      </c>
    </row>
    <row r="16" spans="1:12" ht="15.75" customHeight="1" x14ac:dyDescent="0.25">
      <c r="A16" s="90"/>
      <c r="B16" s="90" t="s">
        <v>62</v>
      </c>
      <c r="C16" s="90"/>
      <c r="D16" s="137" t="s">
        <v>64</v>
      </c>
      <c r="E16" s="138"/>
      <c r="F16" s="25"/>
      <c r="G16" s="139"/>
      <c r="H16" s="140"/>
      <c r="J16" s="299" t="s">
        <v>47</v>
      </c>
    </row>
    <row r="17" spans="1:10" ht="15.75" customHeight="1" x14ac:dyDescent="0.25">
      <c r="A17" s="138"/>
      <c r="B17" s="90" t="s">
        <v>23</v>
      </c>
      <c r="C17" s="90"/>
      <c r="D17" s="137" t="s">
        <v>65</v>
      </c>
      <c r="E17" s="138"/>
      <c r="F17" s="25"/>
      <c r="G17" s="139"/>
      <c r="H17" s="140"/>
      <c r="J17" s="299" t="s">
        <v>48</v>
      </c>
    </row>
    <row r="18" spans="1:10" x14ac:dyDescent="0.25">
      <c r="A18" s="90"/>
      <c r="B18" s="141" t="s">
        <v>63</v>
      </c>
      <c r="C18" s="90"/>
      <c r="D18" s="90" t="s">
        <v>64</v>
      </c>
      <c r="E18" s="90"/>
      <c r="F18" s="140"/>
      <c r="G18" s="139"/>
      <c r="H18" s="140"/>
      <c r="J18" s="299" t="s">
        <v>111</v>
      </c>
    </row>
    <row r="19" spans="1:10" x14ac:dyDescent="0.25">
      <c r="J19" s="192"/>
    </row>
  </sheetData>
  <mergeCells count="7">
    <mergeCell ref="B4:C4"/>
    <mergeCell ref="B8:C8"/>
    <mergeCell ref="B9:C9"/>
    <mergeCell ref="B10:C10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5" workbookViewId="0">
      <selection activeCell="F45" sqref="F45:G45"/>
    </sheetView>
  </sheetViews>
  <sheetFormatPr defaultRowHeight="15" x14ac:dyDescent="0.25"/>
  <cols>
    <col min="1" max="1" width="4.5703125" style="65" customWidth="1"/>
    <col min="2" max="2" width="9.140625" style="65"/>
    <col min="3" max="3" width="15.42578125" style="65" customWidth="1"/>
    <col min="4" max="16384" width="9.140625" style="65"/>
  </cols>
  <sheetData>
    <row r="1" spans="1:7" x14ac:dyDescent="0.25">
      <c r="A1" s="65" t="s">
        <v>89</v>
      </c>
    </row>
    <row r="2" spans="1:7" x14ac:dyDescent="0.25">
      <c r="A2" s="65" t="s">
        <v>73</v>
      </c>
    </row>
    <row r="3" spans="1:7" ht="15.75" x14ac:dyDescent="0.25">
      <c r="A3" s="305">
        <v>43191</v>
      </c>
      <c r="B3" s="305"/>
      <c r="C3" s="8"/>
      <c r="D3" s="8"/>
      <c r="E3" s="8"/>
      <c r="F3" s="8"/>
    </row>
    <row r="5" spans="1:7" ht="21" thickBot="1" x14ac:dyDescent="0.35">
      <c r="B5" s="343" t="s">
        <v>83</v>
      </c>
      <c r="C5" s="343"/>
      <c r="D5" s="343"/>
      <c r="E5" s="343"/>
      <c r="F5" s="343"/>
    </row>
    <row r="6" spans="1:7" ht="16.5" thickBot="1" x14ac:dyDescent="0.3">
      <c r="A6" s="205" t="s">
        <v>25</v>
      </c>
      <c r="B6" s="344" t="s">
        <v>8</v>
      </c>
      <c r="C6" s="345"/>
      <c r="D6" s="206" t="s">
        <v>84</v>
      </c>
      <c r="E6" s="207" t="s">
        <v>85</v>
      </c>
      <c r="F6" s="208" t="s">
        <v>86</v>
      </c>
      <c r="G6" s="209" t="s">
        <v>87</v>
      </c>
    </row>
    <row r="7" spans="1:7" ht="15.75" x14ac:dyDescent="0.25">
      <c r="A7" s="210">
        <v>1</v>
      </c>
      <c r="B7" s="341" t="s">
        <v>20</v>
      </c>
      <c r="C7" s="342"/>
      <c r="D7" s="132">
        <v>15</v>
      </c>
      <c r="E7" s="211" t="s">
        <v>127</v>
      </c>
      <c r="F7" s="212" t="s">
        <v>121</v>
      </c>
      <c r="G7" s="213" t="s">
        <v>127</v>
      </c>
    </row>
    <row r="8" spans="1:7" ht="15.75" x14ac:dyDescent="0.25">
      <c r="A8" s="214">
        <v>2</v>
      </c>
      <c r="B8" s="346" t="s">
        <v>67</v>
      </c>
      <c r="C8" s="347"/>
      <c r="D8" s="129">
        <v>9</v>
      </c>
      <c r="E8" s="215" t="s">
        <v>116</v>
      </c>
      <c r="F8" s="120" t="s">
        <v>128</v>
      </c>
      <c r="G8" s="216" t="s">
        <v>129</v>
      </c>
    </row>
    <row r="9" spans="1:7" ht="15.75" x14ac:dyDescent="0.25">
      <c r="A9" s="214">
        <v>3</v>
      </c>
      <c r="B9" s="346" t="s">
        <v>90</v>
      </c>
      <c r="C9" s="347"/>
      <c r="D9" s="129">
        <v>17</v>
      </c>
      <c r="E9" s="145" t="s">
        <v>130</v>
      </c>
      <c r="F9" s="217" t="s">
        <v>117</v>
      </c>
      <c r="G9" s="216" t="s">
        <v>131</v>
      </c>
    </row>
    <row r="10" spans="1:7" ht="15.75" x14ac:dyDescent="0.25">
      <c r="A10" s="214">
        <v>4</v>
      </c>
      <c r="B10" s="348" t="s">
        <v>46</v>
      </c>
      <c r="C10" s="349"/>
      <c r="D10" s="129">
        <v>22</v>
      </c>
      <c r="E10" s="145" t="s">
        <v>132</v>
      </c>
      <c r="F10" s="120" t="s">
        <v>134</v>
      </c>
      <c r="G10" s="218" t="s">
        <v>133</v>
      </c>
    </row>
    <row r="11" spans="1:7" ht="15.75" x14ac:dyDescent="0.25">
      <c r="A11" s="214">
        <v>5</v>
      </c>
      <c r="B11" s="348" t="s">
        <v>70</v>
      </c>
      <c r="C11" s="349"/>
      <c r="D11" s="129">
        <v>88</v>
      </c>
      <c r="E11" s="145" t="s">
        <v>136</v>
      </c>
      <c r="F11" s="120" t="s">
        <v>135</v>
      </c>
      <c r="G11" s="218" t="s">
        <v>119</v>
      </c>
    </row>
    <row r="12" spans="1:7" ht="16.5" thickBot="1" x14ac:dyDescent="0.3">
      <c r="A12" s="219">
        <v>6</v>
      </c>
      <c r="B12" s="350" t="s">
        <v>96</v>
      </c>
      <c r="C12" s="351"/>
      <c r="D12" s="130">
        <v>11</v>
      </c>
      <c r="E12" s="220" t="s">
        <v>120</v>
      </c>
      <c r="F12" s="221" t="s">
        <v>121</v>
      </c>
      <c r="G12" s="222" t="s">
        <v>137</v>
      </c>
    </row>
    <row r="14" spans="1:7" ht="21" thickBot="1" x14ac:dyDescent="0.35">
      <c r="B14" s="343" t="s">
        <v>102</v>
      </c>
      <c r="C14" s="343"/>
      <c r="D14" s="343"/>
      <c r="E14" s="343"/>
      <c r="F14" s="343"/>
    </row>
    <row r="15" spans="1:7" ht="16.5" thickBot="1" x14ac:dyDescent="0.3">
      <c r="A15" s="223" t="s">
        <v>25</v>
      </c>
      <c r="B15" s="344" t="s">
        <v>8</v>
      </c>
      <c r="C15" s="345"/>
      <c r="D15" s="206" t="s">
        <v>84</v>
      </c>
      <c r="E15" s="224" t="s">
        <v>85</v>
      </c>
      <c r="F15" s="208" t="s">
        <v>86</v>
      </c>
      <c r="G15" s="209" t="s">
        <v>87</v>
      </c>
    </row>
    <row r="16" spans="1:7" ht="15.75" x14ac:dyDescent="0.25">
      <c r="A16" s="225">
        <v>1</v>
      </c>
      <c r="B16" s="341" t="s">
        <v>20</v>
      </c>
      <c r="C16" s="342"/>
      <c r="D16" s="204">
        <v>15</v>
      </c>
      <c r="E16" s="226" t="s">
        <v>127</v>
      </c>
      <c r="F16" s="227" t="s">
        <v>121</v>
      </c>
      <c r="G16" s="228" t="s">
        <v>127</v>
      </c>
    </row>
    <row r="17" spans="1:7" ht="15.75" x14ac:dyDescent="0.25">
      <c r="A17" s="76">
        <v>2</v>
      </c>
      <c r="B17" s="346" t="s">
        <v>67</v>
      </c>
      <c r="C17" s="347"/>
      <c r="D17" s="129">
        <v>9</v>
      </c>
      <c r="E17" s="215" t="s">
        <v>116</v>
      </c>
      <c r="F17" s="120" t="s">
        <v>128</v>
      </c>
      <c r="G17" s="216" t="s">
        <v>129</v>
      </c>
    </row>
    <row r="18" spans="1:7" ht="15.75" x14ac:dyDescent="0.25">
      <c r="A18" s="76">
        <v>3</v>
      </c>
      <c r="B18" s="346" t="s">
        <v>19</v>
      </c>
      <c r="C18" s="347"/>
      <c r="D18" s="129">
        <v>3</v>
      </c>
      <c r="E18" s="125" t="s">
        <v>152</v>
      </c>
      <c r="F18" s="125" t="s">
        <v>152</v>
      </c>
      <c r="G18" s="229" t="s">
        <v>152</v>
      </c>
    </row>
    <row r="19" spans="1:7" ht="15.75" x14ac:dyDescent="0.25">
      <c r="A19" s="76">
        <v>4</v>
      </c>
      <c r="B19" s="145" t="s">
        <v>68</v>
      </c>
      <c r="C19" s="128"/>
      <c r="D19" s="129">
        <v>25</v>
      </c>
      <c r="E19" s="230" t="s">
        <v>123</v>
      </c>
      <c r="F19" s="120" t="s">
        <v>138</v>
      </c>
      <c r="G19" s="216" t="s">
        <v>139</v>
      </c>
    </row>
    <row r="20" spans="1:7" ht="15.75" x14ac:dyDescent="0.25">
      <c r="A20" s="76">
        <v>5</v>
      </c>
      <c r="B20" s="346" t="s">
        <v>69</v>
      </c>
      <c r="C20" s="347"/>
      <c r="D20" s="129">
        <v>12</v>
      </c>
      <c r="E20" s="230" t="s">
        <v>124</v>
      </c>
      <c r="F20" s="120" t="s">
        <v>140</v>
      </c>
      <c r="G20" s="216" t="s">
        <v>141</v>
      </c>
    </row>
    <row r="21" spans="1:7" ht="15.75" x14ac:dyDescent="0.25">
      <c r="A21" s="76">
        <v>6</v>
      </c>
      <c r="B21" s="346" t="s">
        <v>14</v>
      </c>
      <c r="C21" s="347"/>
      <c r="D21" s="129">
        <v>77</v>
      </c>
      <c r="E21" s="230" t="s">
        <v>125</v>
      </c>
      <c r="F21" s="120" t="s">
        <v>142</v>
      </c>
      <c r="G21" s="216" t="s">
        <v>143</v>
      </c>
    </row>
    <row r="22" spans="1:7" ht="15.75" x14ac:dyDescent="0.25">
      <c r="A22" s="76">
        <v>7</v>
      </c>
      <c r="B22" s="348" t="s">
        <v>46</v>
      </c>
      <c r="C22" s="349"/>
      <c r="D22" s="129">
        <v>22</v>
      </c>
      <c r="E22" s="145" t="s">
        <v>132</v>
      </c>
      <c r="F22" s="120" t="s">
        <v>134</v>
      </c>
      <c r="G22" s="218" t="s">
        <v>133</v>
      </c>
    </row>
    <row r="23" spans="1:7" ht="15.75" x14ac:dyDescent="0.25">
      <c r="A23" s="76">
        <v>8</v>
      </c>
      <c r="B23" s="346" t="s">
        <v>17</v>
      </c>
      <c r="C23" s="347"/>
      <c r="D23" s="129">
        <v>71</v>
      </c>
      <c r="E23" s="231" t="s">
        <v>144</v>
      </c>
      <c r="F23" s="217" t="s">
        <v>126</v>
      </c>
      <c r="G23" s="232" t="s">
        <v>145</v>
      </c>
    </row>
    <row r="24" spans="1:7" ht="16.5" thickBot="1" x14ac:dyDescent="0.3">
      <c r="A24" s="77">
        <v>9</v>
      </c>
      <c r="B24" s="350" t="s">
        <v>96</v>
      </c>
      <c r="C24" s="351"/>
      <c r="D24" s="130">
        <v>11</v>
      </c>
      <c r="E24" s="220" t="s">
        <v>120</v>
      </c>
      <c r="F24" s="221" t="s">
        <v>121</v>
      </c>
      <c r="G24" s="222" t="s">
        <v>137</v>
      </c>
    </row>
    <row r="27" spans="1:7" ht="21" thickBot="1" x14ac:dyDescent="0.35">
      <c r="B27" s="343" t="s">
        <v>88</v>
      </c>
      <c r="C27" s="343"/>
      <c r="D27" s="343"/>
      <c r="E27" s="343"/>
      <c r="F27" s="343"/>
    </row>
    <row r="28" spans="1:7" ht="16.5" thickBot="1" x14ac:dyDescent="0.3">
      <c r="A28" s="223" t="s">
        <v>25</v>
      </c>
      <c r="B28" s="344" t="s">
        <v>8</v>
      </c>
      <c r="C28" s="345"/>
      <c r="D28" s="233" t="s">
        <v>84</v>
      </c>
      <c r="E28" s="207" t="s">
        <v>85</v>
      </c>
      <c r="F28" s="208" t="s">
        <v>86</v>
      </c>
      <c r="G28" s="209" t="s">
        <v>87</v>
      </c>
    </row>
    <row r="29" spans="1:7" ht="15.75" x14ac:dyDescent="0.25">
      <c r="A29" s="234">
        <v>1</v>
      </c>
      <c r="B29" s="338" t="s">
        <v>67</v>
      </c>
      <c r="C29" s="342"/>
      <c r="D29" s="204">
        <v>9</v>
      </c>
      <c r="E29" s="211" t="s">
        <v>177</v>
      </c>
      <c r="F29" s="235" t="s">
        <v>186</v>
      </c>
      <c r="G29" s="236" t="s">
        <v>146</v>
      </c>
    </row>
    <row r="30" spans="1:7" ht="15.75" x14ac:dyDescent="0.25">
      <c r="A30" s="214">
        <v>2</v>
      </c>
      <c r="B30" s="340" t="s">
        <v>19</v>
      </c>
      <c r="C30" s="347"/>
      <c r="D30" s="129">
        <v>3</v>
      </c>
      <c r="E30" s="145" t="s">
        <v>178</v>
      </c>
      <c r="F30" s="217" t="s">
        <v>147</v>
      </c>
      <c r="G30" s="216" t="s">
        <v>192</v>
      </c>
    </row>
    <row r="31" spans="1:7" ht="15.75" x14ac:dyDescent="0.25">
      <c r="A31" s="214">
        <v>3</v>
      </c>
      <c r="B31" s="125" t="s">
        <v>68</v>
      </c>
      <c r="C31" s="128"/>
      <c r="D31" s="129">
        <v>25</v>
      </c>
      <c r="E31" s="215" t="s">
        <v>148</v>
      </c>
      <c r="F31" s="120" t="s">
        <v>187</v>
      </c>
      <c r="G31" s="216" t="s">
        <v>193</v>
      </c>
    </row>
    <row r="32" spans="1:7" ht="15.75" x14ac:dyDescent="0.25">
      <c r="A32" s="214">
        <v>4</v>
      </c>
      <c r="B32" s="340" t="s">
        <v>90</v>
      </c>
      <c r="C32" s="347"/>
      <c r="D32" s="129">
        <v>17</v>
      </c>
      <c r="E32" s="215" t="s">
        <v>149</v>
      </c>
      <c r="F32" s="120" t="s">
        <v>188</v>
      </c>
      <c r="G32" s="216" t="s">
        <v>194</v>
      </c>
    </row>
    <row r="33" spans="1:11" ht="15.75" x14ac:dyDescent="0.25">
      <c r="A33" s="214">
        <v>5</v>
      </c>
      <c r="B33" s="340" t="s">
        <v>69</v>
      </c>
      <c r="C33" s="347"/>
      <c r="D33" s="129">
        <v>12</v>
      </c>
      <c r="E33" s="145" t="s">
        <v>179</v>
      </c>
      <c r="F33" s="217" t="s">
        <v>150</v>
      </c>
      <c r="G33" s="216" t="s">
        <v>195</v>
      </c>
    </row>
    <row r="34" spans="1:11" ht="15.75" x14ac:dyDescent="0.25">
      <c r="A34" s="214">
        <v>6</v>
      </c>
      <c r="B34" s="340" t="s">
        <v>98</v>
      </c>
      <c r="C34" s="347"/>
      <c r="D34" s="129">
        <v>6</v>
      </c>
      <c r="E34" s="145" t="s">
        <v>180</v>
      </c>
      <c r="F34" s="217" t="s">
        <v>151</v>
      </c>
      <c r="G34" s="216" t="s">
        <v>196</v>
      </c>
    </row>
    <row r="35" spans="1:11" ht="15.75" x14ac:dyDescent="0.25">
      <c r="A35" s="214">
        <v>7</v>
      </c>
      <c r="B35" s="340" t="s">
        <v>33</v>
      </c>
      <c r="C35" s="347"/>
      <c r="D35" s="129">
        <v>10</v>
      </c>
      <c r="E35" s="145" t="s">
        <v>181</v>
      </c>
      <c r="F35" s="217" t="s">
        <v>154</v>
      </c>
      <c r="G35" s="216" t="s">
        <v>197</v>
      </c>
    </row>
    <row r="36" spans="1:11" ht="15.75" x14ac:dyDescent="0.25">
      <c r="A36" s="214">
        <v>8</v>
      </c>
      <c r="B36" s="340" t="s">
        <v>100</v>
      </c>
      <c r="C36" s="347"/>
      <c r="D36" s="129">
        <v>65</v>
      </c>
      <c r="E36" s="237" t="s">
        <v>182</v>
      </c>
      <c r="F36" s="217" t="s">
        <v>155</v>
      </c>
      <c r="G36" s="232" t="s">
        <v>198</v>
      </c>
    </row>
    <row r="37" spans="1:11" ht="16.5" thickBot="1" x14ac:dyDescent="0.3">
      <c r="A37" s="214">
        <v>9</v>
      </c>
      <c r="B37" s="340" t="s">
        <v>14</v>
      </c>
      <c r="C37" s="347"/>
      <c r="D37" s="129">
        <v>77</v>
      </c>
      <c r="E37" s="237" t="s">
        <v>183</v>
      </c>
      <c r="F37" s="217" t="s">
        <v>156</v>
      </c>
      <c r="G37" s="232" t="s">
        <v>199</v>
      </c>
    </row>
    <row r="38" spans="1:11" ht="16.5" thickBot="1" x14ac:dyDescent="0.3">
      <c r="A38" s="214">
        <v>10</v>
      </c>
      <c r="B38" s="340" t="s">
        <v>96</v>
      </c>
      <c r="C38" s="347"/>
      <c r="D38" s="129">
        <v>11</v>
      </c>
      <c r="E38" s="215" t="s">
        <v>159</v>
      </c>
      <c r="F38" s="122" t="s">
        <v>189</v>
      </c>
      <c r="G38" s="232" t="s">
        <v>200</v>
      </c>
      <c r="J38" s="238"/>
    </row>
    <row r="39" spans="1:11" ht="15.75" x14ac:dyDescent="0.25">
      <c r="A39" s="214">
        <v>11</v>
      </c>
      <c r="B39" s="340" t="s">
        <v>17</v>
      </c>
      <c r="C39" s="347"/>
      <c r="D39" s="129">
        <v>71</v>
      </c>
      <c r="E39" s="215" t="s">
        <v>157</v>
      </c>
      <c r="F39" s="122" t="s">
        <v>190</v>
      </c>
      <c r="G39" s="232" t="s">
        <v>201</v>
      </c>
    </row>
    <row r="40" spans="1:11" ht="15.75" x14ac:dyDescent="0.25">
      <c r="A40" s="214">
        <v>12</v>
      </c>
      <c r="B40" s="340" t="s">
        <v>66</v>
      </c>
      <c r="C40" s="347"/>
      <c r="D40" s="129">
        <v>7</v>
      </c>
      <c r="E40" s="237" t="s">
        <v>184</v>
      </c>
      <c r="F40" s="122" t="s">
        <v>191</v>
      </c>
      <c r="G40" s="218" t="s">
        <v>158</v>
      </c>
    </row>
    <row r="41" spans="1:11" ht="16.5" thickBot="1" x14ac:dyDescent="0.3">
      <c r="A41" s="239"/>
      <c r="B41" s="240" t="s">
        <v>46</v>
      </c>
      <c r="C41" s="241"/>
      <c r="D41" s="130">
        <v>22</v>
      </c>
      <c r="E41" s="242" t="s">
        <v>185</v>
      </c>
      <c r="F41" s="243" t="s">
        <v>160</v>
      </c>
      <c r="G41" s="244" t="s">
        <v>202</v>
      </c>
    </row>
    <row r="43" spans="1:11" ht="15.75" x14ac:dyDescent="0.25">
      <c r="B43" s="42" t="s">
        <v>21</v>
      </c>
      <c r="G43" s="245" t="s">
        <v>47</v>
      </c>
    </row>
    <row r="44" spans="1:11" ht="15.75" x14ac:dyDescent="0.25">
      <c r="A44" s="1"/>
      <c r="B44" s="97"/>
      <c r="C44" s="97"/>
      <c r="D44" s="97"/>
      <c r="E44" s="97"/>
      <c r="F44" s="96"/>
      <c r="G44" s="96"/>
      <c r="K44" s="96"/>
    </row>
    <row r="45" spans="1:11" ht="15.75" x14ac:dyDescent="0.25">
      <c r="A45" s="1"/>
      <c r="B45" s="42" t="s">
        <v>23</v>
      </c>
      <c r="C45" s="42"/>
      <c r="D45" s="42"/>
      <c r="E45" s="42"/>
      <c r="F45" s="352" t="s">
        <v>103</v>
      </c>
      <c r="G45" s="352"/>
      <c r="K45" s="96"/>
    </row>
  </sheetData>
  <mergeCells count="33">
    <mergeCell ref="B39:C39"/>
    <mergeCell ref="B40:C40"/>
    <mergeCell ref="F45:G45"/>
    <mergeCell ref="B33:C33"/>
    <mergeCell ref="B34:C34"/>
    <mergeCell ref="B35:C35"/>
    <mergeCell ref="B36:C36"/>
    <mergeCell ref="B37:C37"/>
    <mergeCell ref="B38:C38"/>
    <mergeCell ref="B32:C32"/>
    <mergeCell ref="B17:C17"/>
    <mergeCell ref="B18:C18"/>
    <mergeCell ref="B20:C20"/>
    <mergeCell ref="B21:C21"/>
    <mergeCell ref="B22:C22"/>
    <mergeCell ref="B23:C23"/>
    <mergeCell ref="B24:C24"/>
    <mergeCell ref="B27:F27"/>
    <mergeCell ref="B28:C28"/>
    <mergeCell ref="B29:C29"/>
    <mergeCell ref="B30:C30"/>
    <mergeCell ref="B16:C16"/>
    <mergeCell ref="A3:B3"/>
    <mergeCell ref="B5:F5"/>
    <mergeCell ref="B6:C6"/>
    <mergeCell ref="B7:C7"/>
    <mergeCell ref="B8:C8"/>
    <mergeCell ref="B9:C9"/>
    <mergeCell ref="B10:C10"/>
    <mergeCell ref="B11:C11"/>
    <mergeCell ref="B12:C12"/>
    <mergeCell ref="B14:F14"/>
    <mergeCell ref="B15:C15"/>
  </mergeCells>
  <conditionalFormatting sqref="K44:K45 G44:G45">
    <cfRule type="cellIs" dxfId="32" priority="1" stopIfTrue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53A44EB0-F857-4647-9E47-8B150A09EABE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K44</xm:sqref>
        </x14:conditionalFormatting>
        <x14:conditionalFormatting xmlns:xm="http://schemas.microsoft.com/office/excel/2006/main">
          <x14:cfRule type="expression" priority="2" stopIfTrue="1" id="{1A3C91D9-E366-42C8-9E85-1C703F3CEA50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F44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F45" sqref="F45:G45"/>
    </sheetView>
  </sheetViews>
  <sheetFormatPr defaultRowHeight="15" x14ac:dyDescent="0.25"/>
  <cols>
    <col min="1" max="1" width="4.5703125" style="65" customWidth="1"/>
    <col min="2" max="2" width="9.140625" style="65"/>
    <col min="3" max="3" width="15.42578125" style="65" customWidth="1"/>
    <col min="4" max="16384" width="9.140625" style="65"/>
  </cols>
  <sheetData>
    <row r="1" spans="1:7" x14ac:dyDescent="0.25">
      <c r="A1" s="65" t="s">
        <v>89</v>
      </c>
    </row>
    <row r="2" spans="1:7" x14ac:dyDescent="0.25">
      <c r="A2" s="65" t="s">
        <v>73</v>
      </c>
    </row>
    <row r="3" spans="1:7" ht="15.75" x14ac:dyDescent="0.25">
      <c r="A3" s="305">
        <v>43191</v>
      </c>
      <c r="B3" s="305"/>
      <c r="C3" s="8"/>
      <c r="D3" s="8"/>
      <c r="E3" s="8"/>
      <c r="F3" s="8"/>
    </row>
    <row r="5" spans="1:7" ht="21" thickBot="1" x14ac:dyDescent="0.35">
      <c r="B5" s="343" t="s">
        <v>83</v>
      </c>
      <c r="C5" s="343"/>
      <c r="D5" s="343"/>
      <c r="E5" s="343"/>
      <c r="F5" s="343"/>
    </row>
    <row r="6" spans="1:7" ht="16.5" thickBot="1" x14ac:dyDescent="0.3">
      <c r="A6" s="205" t="s">
        <v>25</v>
      </c>
      <c r="B6" s="344" t="s">
        <v>8</v>
      </c>
      <c r="C6" s="345"/>
      <c r="D6" s="206" t="s">
        <v>84</v>
      </c>
      <c r="E6" s="207" t="s">
        <v>85</v>
      </c>
      <c r="F6" s="208" t="s">
        <v>86</v>
      </c>
      <c r="G6" s="209" t="s">
        <v>87</v>
      </c>
    </row>
    <row r="7" spans="1:7" ht="15.75" x14ac:dyDescent="0.25">
      <c r="A7" s="210">
        <v>1</v>
      </c>
      <c r="B7" s="341" t="s">
        <v>20</v>
      </c>
      <c r="C7" s="342"/>
      <c r="D7" s="132">
        <v>15</v>
      </c>
      <c r="E7" s="211" t="s">
        <v>127</v>
      </c>
      <c r="F7" s="212" t="s">
        <v>121</v>
      </c>
      <c r="G7" s="213" t="s">
        <v>127</v>
      </c>
    </row>
    <row r="8" spans="1:7" ht="15.75" x14ac:dyDescent="0.25">
      <c r="A8" s="214">
        <v>2</v>
      </c>
      <c r="B8" s="346" t="s">
        <v>67</v>
      </c>
      <c r="C8" s="347"/>
      <c r="D8" s="129">
        <v>9</v>
      </c>
      <c r="E8" s="215" t="s">
        <v>116</v>
      </c>
      <c r="F8" s="120" t="s">
        <v>128</v>
      </c>
      <c r="G8" s="216" t="s">
        <v>129</v>
      </c>
    </row>
    <row r="9" spans="1:7" ht="15.75" x14ac:dyDescent="0.25">
      <c r="A9" s="214">
        <v>3</v>
      </c>
      <c r="B9" s="346" t="s">
        <v>90</v>
      </c>
      <c r="C9" s="347"/>
      <c r="D9" s="129">
        <v>17</v>
      </c>
      <c r="E9" s="145" t="s">
        <v>130</v>
      </c>
      <c r="F9" s="217" t="s">
        <v>117</v>
      </c>
      <c r="G9" s="216" t="s">
        <v>131</v>
      </c>
    </row>
    <row r="10" spans="1:7" ht="15.75" x14ac:dyDescent="0.25">
      <c r="A10" s="214">
        <v>4</v>
      </c>
      <c r="B10" s="348" t="s">
        <v>46</v>
      </c>
      <c r="C10" s="349"/>
      <c r="D10" s="129">
        <v>22</v>
      </c>
      <c r="E10" s="145" t="s">
        <v>132</v>
      </c>
      <c r="F10" s="120" t="s">
        <v>134</v>
      </c>
      <c r="G10" s="218" t="s">
        <v>133</v>
      </c>
    </row>
    <row r="11" spans="1:7" ht="15.75" x14ac:dyDescent="0.25">
      <c r="A11" s="214">
        <v>5</v>
      </c>
      <c r="B11" s="348" t="s">
        <v>70</v>
      </c>
      <c r="C11" s="349"/>
      <c r="D11" s="129">
        <v>88</v>
      </c>
      <c r="E11" s="145" t="s">
        <v>136</v>
      </c>
      <c r="F11" s="120" t="s">
        <v>135</v>
      </c>
      <c r="G11" s="218" t="s">
        <v>119</v>
      </c>
    </row>
    <row r="12" spans="1:7" ht="16.5" thickBot="1" x14ac:dyDescent="0.3">
      <c r="A12" s="219">
        <v>6</v>
      </c>
      <c r="B12" s="350" t="s">
        <v>96</v>
      </c>
      <c r="C12" s="351"/>
      <c r="D12" s="130">
        <v>11</v>
      </c>
      <c r="E12" s="220" t="s">
        <v>120</v>
      </c>
      <c r="F12" s="221" t="s">
        <v>121</v>
      </c>
      <c r="G12" s="222" t="s">
        <v>137</v>
      </c>
    </row>
    <row r="14" spans="1:7" ht="21" thickBot="1" x14ac:dyDescent="0.35">
      <c r="B14" s="343" t="s">
        <v>102</v>
      </c>
      <c r="C14" s="343"/>
      <c r="D14" s="343"/>
      <c r="E14" s="343"/>
      <c r="F14" s="343"/>
    </row>
    <row r="15" spans="1:7" ht="16.5" thickBot="1" x14ac:dyDescent="0.3">
      <c r="A15" s="223" t="s">
        <v>25</v>
      </c>
      <c r="B15" s="344" t="s">
        <v>8</v>
      </c>
      <c r="C15" s="345"/>
      <c r="D15" s="206" t="s">
        <v>84</v>
      </c>
      <c r="E15" s="224" t="s">
        <v>85</v>
      </c>
      <c r="F15" s="208" t="s">
        <v>86</v>
      </c>
      <c r="G15" s="209" t="s">
        <v>87</v>
      </c>
    </row>
    <row r="16" spans="1:7" ht="15.75" x14ac:dyDescent="0.25">
      <c r="A16" s="225">
        <v>1</v>
      </c>
      <c r="B16" s="341" t="s">
        <v>20</v>
      </c>
      <c r="C16" s="342"/>
      <c r="D16" s="204">
        <v>15</v>
      </c>
      <c r="E16" s="226" t="s">
        <v>127</v>
      </c>
      <c r="F16" s="227" t="s">
        <v>121</v>
      </c>
      <c r="G16" s="228" t="s">
        <v>127</v>
      </c>
    </row>
    <row r="17" spans="1:7" ht="15.75" x14ac:dyDescent="0.25">
      <c r="A17" s="76">
        <v>2</v>
      </c>
      <c r="B17" s="346" t="s">
        <v>67</v>
      </c>
      <c r="C17" s="347"/>
      <c r="D17" s="129">
        <v>9</v>
      </c>
      <c r="E17" s="215" t="s">
        <v>116</v>
      </c>
      <c r="F17" s="120" t="s">
        <v>128</v>
      </c>
      <c r="G17" s="216" t="s">
        <v>129</v>
      </c>
    </row>
    <row r="18" spans="1:7" ht="15.75" x14ac:dyDescent="0.25">
      <c r="A18" s="76">
        <v>3</v>
      </c>
      <c r="B18" s="346" t="s">
        <v>19</v>
      </c>
      <c r="C18" s="347"/>
      <c r="D18" s="129">
        <v>3</v>
      </c>
      <c r="E18" s="125" t="s">
        <v>152</v>
      </c>
      <c r="F18" s="125" t="s">
        <v>152</v>
      </c>
      <c r="G18" s="229" t="s">
        <v>152</v>
      </c>
    </row>
    <row r="19" spans="1:7" ht="15.75" x14ac:dyDescent="0.25">
      <c r="A19" s="76">
        <v>4</v>
      </c>
      <c r="B19" s="145" t="s">
        <v>68</v>
      </c>
      <c r="C19" s="128"/>
      <c r="D19" s="129">
        <v>25</v>
      </c>
      <c r="E19" s="230" t="s">
        <v>123</v>
      </c>
      <c r="F19" s="120" t="s">
        <v>138</v>
      </c>
      <c r="G19" s="216" t="s">
        <v>139</v>
      </c>
    </row>
    <row r="20" spans="1:7" ht="15.75" x14ac:dyDescent="0.25">
      <c r="A20" s="76">
        <v>5</v>
      </c>
      <c r="B20" s="346" t="s">
        <v>69</v>
      </c>
      <c r="C20" s="347"/>
      <c r="D20" s="129">
        <v>12</v>
      </c>
      <c r="E20" s="230" t="s">
        <v>124</v>
      </c>
      <c r="F20" s="120" t="s">
        <v>140</v>
      </c>
      <c r="G20" s="216" t="s">
        <v>141</v>
      </c>
    </row>
    <row r="21" spans="1:7" ht="15.75" x14ac:dyDescent="0.25">
      <c r="A21" s="76">
        <v>6</v>
      </c>
      <c r="B21" s="346" t="s">
        <v>14</v>
      </c>
      <c r="C21" s="347"/>
      <c r="D21" s="129">
        <v>77</v>
      </c>
      <c r="E21" s="230" t="s">
        <v>125</v>
      </c>
      <c r="F21" s="120" t="s">
        <v>142</v>
      </c>
      <c r="G21" s="216" t="s">
        <v>143</v>
      </c>
    </row>
    <row r="22" spans="1:7" ht="15.75" x14ac:dyDescent="0.25">
      <c r="A22" s="76">
        <v>7</v>
      </c>
      <c r="B22" s="348" t="s">
        <v>46</v>
      </c>
      <c r="C22" s="349"/>
      <c r="D22" s="129">
        <v>22</v>
      </c>
      <c r="E22" s="145" t="s">
        <v>132</v>
      </c>
      <c r="F22" s="120" t="s">
        <v>134</v>
      </c>
      <c r="G22" s="218" t="s">
        <v>133</v>
      </c>
    </row>
    <row r="23" spans="1:7" ht="15.75" x14ac:dyDescent="0.25">
      <c r="A23" s="76">
        <v>8</v>
      </c>
      <c r="B23" s="346" t="s">
        <v>17</v>
      </c>
      <c r="C23" s="347"/>
      <c r="D23" s="129">
        <v>71</v>
      </c>
      <c r="E23" s="231" t="s">
        <v>144</v>
      </c>
      <c r="F23" s="217" t="s">
        <v>126</v>
      </c>
      <c r="G23" s="232" t="s">
        <v>145</v>
      </c>
    </row>
    <row r="24" spans="1:7" ht="16.5" thickBot="1" x14ac:dyDescent="0.3">
      <c r="A24" s="77">
        <v>9</v>
      </c>
      <c r="B24" s="350" t="s">
        <v>96</v>
      </c>
      <c r="C24" s="351"/>
      <c r="D24" s="130">
        <v>11</v>
      </c>
      <c r="E24" s="220" t="s">
        <v>120</v>
      </c>
      <c r="F24" s="221" t="s">
        <v>121</v>
      </c>
      <c r="G24" s="222" t="s">
        <v>137</v>
      </c>
    </row>
    <row r="27" spans="1:7" ht="21" thickBot="1" x14ac:dyDescent="0.35">
      <c r="B27" s="343" t="s">
        <v>88</v>
      </c>
      <c r="C27" s="343"/>
      <c r="D27" s="343"/>
      <c r="E27" s="343"/>
      <c r="F27" s="343"/>
    </row>
    <row r="28" spans="1:7" ht="16.5" thickBot="1" x14ac:dyDescent="0.3">
      <c r="A28" s="223" t="s">
        <v>25</v>
      </c>
      <c r="B28" s="344" t="s">
        <v>8</v>
      </c>
      <c r="C28" s="345"/>
      <c r="D28" s="233" t="s">
        <v>84</v>
      </c>
      <c r="E28" s="207" t="s">
        <v>85</v>
      </c>
      <c r="F28" s="208" t="s">
        <v>86</v>
      </c>
      <c r="G28" s="209" t="s">
        <v>87</v>
      </c>
    </row>
    <row r="29" spans="1:7" ht="15.75" x14ac:dyDescent="0.25">
      <c r="A29" s="234">
        <v>1</v>
      </c>
      <c r="B29" s="338" t="s">
        <v>67</v>
      </c>
      <c r="C29" s="342"/>
      <c r="D29" s="204">
        <v>9</v>
      </c>
      <c r="E29" s="211" t="s">
        <v>177</v>
      </c>
      <c r="F29" s="235" t="s">
        <v>186</v>
      </c>
      <c r="G29" s="236" t="s">
        <v>146</v>
      </c>
    </row>
    <row r="30" spans="1:7" ht="15.75" x14ac:dyDescent="0.25">
      <c r="A30" s="214">
        <v>2</v>
      </c>
      <c r="B30" s="340" t="s">
        <v>19</v>
      </c>
      <c r="C30" s="347"/>
      <c r="D30" s="129">
        <v>3</v>
      </c>
      <c r="E30" s="145" t="s">
        <v>178</v>
      </c>
      <c r="F30" s="217" t="s">
        <v>147</v>
      </c>
      <c r="G30" s="216" t="s">
        <v>192</v>
      </c>
    </row>
    <row r="31" spans="1:7" ht="15.75" x14ac:dyDescent="0.25">
      <c r="A31" s="214">
        <v>3</v>
      </c>
      <c r="B31" s="125" t="s">
        <v>68</v>
      </c>
      <c r="C31" s="128"/>
      <c r="D31" s="129">
        <v>25</v>
      </c>
      <c r="E31" s="215" t="s">
        <v>148</v>
      </c>
      <c r="F31" s="120" t="s">
        <v>187</v>
      </c>
      <c r="G31" s="216" t="s">
        <v>193</v>
      </c>
    </row>
    <row r="32" spans="1:7" ht="15.75" x14ac:dyDescent="0.25">
      <c r="A32" s="214">
        <v>4</v>
      </c>
      <c r="B32" s="340" t="s">
        <v>90</v>
      </c>
      <c r="C32" s="347"/>
      <c r="D32" s="129">
        <v>17</v>
      </c>
      <c r="E32" s="215" t="s">
        <v>149</v>
      </c>
      <c r="F32" s="120" t="s">
        <v>188</v>
      </c>
      <c r="G32" s="216" t="s">
        <v>194</v>
      </c>
    </row>
    <row r="33" spans="1:11" ht="15.75" x14ac:dyDescent="0.25">
      <c r="A33" s="214">
        <v>5</v>
      </c>
      <c r="B33" s="340" t="s">
        <v>69</v>
      </c>
      <c r="C33" s="347"/>
      <c r="D33" s="129">
        <v>12</v>
      </c>
      <c r="E33" s="145" t="s">
        <v>179</v>
      </c>
      <c r="F33" s="217" t="s">
        <v>150</v>
      </c>
      <c r="G33" s="216" t="s">
        <v>195</v>
      </c>
    </row>
    <row r="34" spans="1:11" ht="15.75" x14ac:dyDescent="0.25">
      <c r="A34" s="214">
        <v>6</v>
      </c>
      <c r="B34" s="340" t="s">
        <v>98</v>
      </c>
      <c r="C34" s="347"/>
      <c r="D34" s="129">
        <v>6</v>
      </c>
      <c r="E34" s="145" t="s">
        <v>180</v>
      </c>
      <c r="F34" s="217" t="s">
        <v>151</v>
      </c>
      <c r="G34" s="216" t="s">
        <v>196</v>
      </c>
    </row>
    <row r="35" spans="1:11" ht="15.75" x14ac:dyDescent="0.25">
      <c r="A35" s="214">
        <v>7</v>
      </c>
      <c r="B35" s="340" t="s">
        <v>33</v>
      </c>
      <c r="C35" s="347"/>
      <c r="D35" s="129">
        <v>10</v>
      </c>
      <c r="E35" s="145" t="s">
        <v>181</v>
      </c>
      <c r="F35" s="217" t="s">
        <v>154</v>
      </c>
      <c r="G35" s="216" t="s">
        <v>197</v>
      </c>
    </row>
    <row r="36" spans="1:11" ht="15.75" x14ac:dyDescent="0.25">
      <c r="A36" s="214">
        <v>8</v>
      </c>
      <c r="B36" s="340" t="s">
        <v>100</v>
      </c>
      <c r="C36" s="347"/>
      <c r="D36" s="129">
        <v>65</v>
      </c>
      <c r="E36" s="237" t="s">
        <v>182</v>
      </c>
      <c r="F36" s="217" t="s">
        <v>155</v>
      </c>
      <c r="G36" s="232" t="s">
        <v>198</v>
      </c>
    </row>
    <row r="37" spans="1:11" ht="16.5" thickBot="1" x14ac:dyDescent="0.3">
      <c r="A37" s="214">
        <v>9</v>
      </c>
      <c r="B37" s="340" t="s">
        <v>14</v>
      </c>
      <c r="C37" s="347"/>
      <c r="D37" s="129">
        <v>77</v>
      </c>
      <c r="E37" s="237" t="s">
        <v>183</v>
      </c>
      <c r="F37" s="217" t="s">
        <v>156</v>
      </c>
      <c r="G37" s="232" t="s">
        <v>199</v>
      </c>
    </row>
    <row r="38" spans="1:11" ht="16.5" thickBot="1" x14ac:dyDescent="0.3">
      <c r="A38" s="214">
        <v>10</v>
      </c>
      <c r="B38" s="340" t="s">
        <v>96</v>
      </c>
      <c r="C38" s="347"/>
      <c r="D38" s="129">
        <v>11</v>
      </c>
      <c r="E38" s="215" t="s">
        <v>159</v>
      </c>
      <c r="F38" s="122" t="s">
        <v>189</v>
      </c>
      <c r="G38" s="232" t="s">
        <v>200</v>
      </c>
      <c r="J38" s="238"/>
    </row>
    <row r="39" spans="1:11" ht="15.75" x14ac:dyDescent="0.25">
      <c r="A39" s="214">
        <v>11</v>
      </c>
      <c r="B39" s="340" t="s">
        <v>17</v>
      </c>
      <c r="C39" s="347"/>
      <c r="D39" s="129">
        <v>71</v>
      </c>
      <c r="E39" s="215" t="s">
        <v>157</v>
      </c>
      <c r="F39" s="122" t="s">
        <v>190</v>
      </c>
      <c r="G39" s="232" t="s">
        <v>201</v>
      </c>
    </row>
    <row r="40" spans="1:11" ht="15.75" x14ac:dyDescent="0.25">
      <c r="A40" s="214">
        <v>12</v>
      </c>
      <c r="B40" s="340" t="s">
        <v>66</v>
      </c>
      <c r="C40" s="347"/>
      <c r="D40" s="129">
        <v>7</v>
      </c>
      <c r="E40" s="237" t="s">
        <v>184</v>
      </c>
      <c r="F40" s="122" t="s">
        <v>191</v>
      </c>
      <c r="G40" s="218" t="s">
        <v>158</v>
      </c>
    </row>
    <row r="41" spans="1:11" ht="16.5" thickBot="1" x14ac:dyDescent="0.3">
      <c r="A41" s="239"/>
      <c r="B41" s="240" t="s">
        <v>46</v>
      </c>
      <c r="C41" s="241"/>
      <c r="D41" s="130">
        <v>22</v>
      </c>
      <c r="E41" s="242" t="s">
        <v>185</v>
      </c>
      <c r="F41" s="243" t="s">
        <v>160</v>
      </c>
      <c r="G41" s="244" t="s">
        <v>202</v>
      </c>
    </row>
    <row r="43" spans="1:11" ht="15.75" x14ac:dyDescent="0.25">
      <c r="B43" s="42" t="s">
        <v>21</v>
      </c>
      <c r="G43" s="245" t="s">
        <v>47</v>
      </c>
    </row>
    <row r="44" spans="1:11" ht="15.75" x14ac:dyDescent="0.25">
      <c r="A44" s="1"/>
      <c r="B44" s="97"/>
      <c r="C44" s="97"/>
      <c r="D44" s="97"/>
      <c r="E44" s="97"/>
      <c r="F44" s="96"/>
      <c r="G44" s="96"/>
      <c r="K44" s="96"/>
    </row>
    <row r="45" spans="1:11" ht="15.75" x14ac:dyDescent="0.25">
      <c r="A45" s="1"/>
      <c r="B45" s="42" t="s">
        <v>23</v>
      </c>
      <c r="C45" s="42"/>
      <c r="D45" s="42"/>
      <c r="E45" s="42"/>
      <c r="F45" s="352" t="s">
        <v>103</v>
      </c>
      <c r="G45" s="352"/>
      <c r="K45" s="96"/>
    </row>
  </sheetData>
  <mergeCells count="33">
    <mergeCell ref="B29:C29"/>
    <mergeCell ref="B30:C30"/>
    <mergeCell ref="A3:B3"/>
    <mergeCell ref="B7:C7"/>
    <mergeCell ref="B8:C8"/>
    <mergeCell ref="B9:C9"/>
    <mergeCell ref="B10:C10"/>
    <mergeCell ref="B11:C11"/>
    <mergeCell ref="B5:F5"/>
    <mergeCell ref="B27:F27"/>
    <mergeCell ref="B6:C6"/>
    <mergeCell ref="B28:C28"/>
    <mergeCell ref="B12:C12"/>
    <mergeCell ref="B14:F14"/>
    <mergeCell ref="B15:C15"/>
    <mergeCell ref="B18:C18"/>
    <mergeCell ref="F45:G45"/>
    <mergeCell ref="B32:C32"/>
    <mergeCell ref="B33:C33"/>
    <mergeCell ref="B35:C35"/>
    <mergeCell ref="B36:C36"/>
    <mergeCell ref="B37:C37"/>
    <mergeCell ref="B38:C38"/>
    <mergeCell ref="B39:C39"/>
    <mergeCell ref="B40:C40"/>
    <mergeCell ref="B34:C34"/>
    <mergeCell ref="B22:C22"/>
    <mergeCell ref="B23:C23"/>
    <mergeCell ref="B24:C24"/>
    <mergeCell ref="B16:C16"/>
    <mergeCell ref="B17:C17"/>
    <mergeCell ref="B20:C20"/>
    <mergeCell ref="B21:C21"/>
  </mergeCells>
  <conditionalFormatting sqref="K44:K45 G44:G45">
    <cfRule type="cellIs" dxfId="29" priority="3" stopIfTrue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stopIfTrue="1" id="{54066CF3-30FD-4BDD-A07E-0675277FDD5E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K44</xm:sqref>
        </x14:conditionalFormatting>
        <x14:conditionalFormatting xmlns:xm="http://schemas.microsoft.com/office/excel/2006/main">
          <x14:cfRule type="expression" priority="4" stopIfTrue="1" id="{047BE240-B576-40A0-85CA-BD06025724F8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F44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4" workbookViewId="0">
      <selection activeCell="J24" sqref="J24"/>
    </sheetView>
  </sheetViews>
  <sheetFormatPr defaultRowHeight="15" x14ac:dyDescent="0.25"/>
  <cols>
    <col min="1" max="1" width="4.5703125" customWidth="1"/>
    <col min="3" max="3" width="14.85546875" customWidth="1"/>
    <col min="4" max="4" width="5.5703125" customWidth="1"/>
    <col min="5" max="5" width="8.42578125" customWidth="1"/>
    <col min="6" max="6" width="8.28515625" customWidth="1"/>
    <col min="7" max="7" width="9" customWidth="1"/>
    <col min="8" max="8" width="8" customWidth="1"/>
    <col min="9" max="9" width="7.5703125" customWidth="1"/>
    <col min="10" max="10" width="8" customWidth="1"/>
    <col min="11" max="11" width="8.42578125" customWidth="1"/>
    <col min="12" max="12" width="7.5703125" customWidth="1"/>
    <col min="13" max="13" width="7.42578125" customWidth="1"/>
  </cols>
  <sheetData>
    <row r="1" spans="1:21" x14ac:dyDescent="0.25">
      <c r="A1" s="65" t="s">
        <v>89</v>
      </c>
      <c r="B1" s="65"/>
      <c r="C1" s="65"/>
      <c r="D1" s="65"/>
      <c r="E1" s="65"/>
      <c r="F1" s="65"/>
      <c r="G1" s="65"/>
      <c r="H1" s="65"/>
      <c r="I1" s="65"/>
      <c r="K1" s="65"/>
      <c r="L1" s="65"/>
      <c r="M1" s="65"/>
      <c r="N1" s="65"/>
      <c r="O1" s="65"/>
      <c r="P1" s="149" t="s">
        <v>73</v>
      </c>
      <c r="Q1" s="65"/>
      <c r="R1" s="65"/>
      <c r="S1" s="65"/>
      <c r="T1" s="65"/>
      <c r="U1" s="65"/>
    </row>
    <row r="2" spans="1:21" x14ac:dyDescent="0.25">
      <c r="A2" s="305">
        <v>43191</v>
      </c>
      <c r="B2" s="30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6.5" thickBot="1" x14ac:dyDescent="0.3">
      <c r="A4" s="363" t="s">
        <v>0</v>
      </c>
      <c r="B4" s="363"/>
      <c r="C4" s="363"/>
      <c r="D4" s="363"/>
      <c r="E4" s="363"/>
      <c r="F4" s="363"/>
      <c r="G4" s="363"/>
      <c r="H4" s="363"/>
      <c r="I4" s="363"/>
      <c r="J4" s="364" t="s">
        <v>45</v>
      </c>
      <c r="K4" s="364"/>
      <c r="L4" s="364"/>
      <c r="M4" s="364"/>
      <c r="N4" s="364"/>
      <c r="O4" s="364"/>
      <c r="P4" s="91"/>
      <c r="Q4" s="65"/>
      <c r="R4" s="65"/>
      <c r="S4" s="65"/>
      <c r="T4" s="65"/>
      <c r="U4" s="65"/>
    </row>
    <row r="5" spans="1:21" ht="16.5" thickBot="1" x14ac:dyDescent="0.3">
      <c r="A5" s="372" t="s">
        <v>7</v>
      </c>
      <c r="B5" s="374" t="s">
        <v>8</v>
      </c>
      <c r="C5" s="374"/>
      <c r="D5" s="372" t="s">
        <v>9</v>
      </c>
      <c r="E5" s="365" t="s">
        <v>1</v>
      </c>
      <c r="F5" s="366"/>
      <c r="G5" s="367"/>
      <c r="H5" s="368" t="s">
        <v>2</v>
      </c>
      <c r="I5" s="369"/>
      <c r="J5" s="370" t="s">
        <v>3</v>
      </c>
      <c r="K5" s="369"/>
      <c r="L5" s="370" t="s">
        <v>4</v>
      </c>
      <c r="M5" s="371"/>
      <c r="N5" s="368" t="s">
        <v>5</v>
      </c>
      <c r="O5" s="369"/>
      <c r="P5" s="357" t="s">
        <v>6</v>
      </c>
      <c r="Q5" s="65"/>
      <c r="R5" s="65"/>
      <c r="S5" s="65"/>
      <c r="T5" s="65"/>
      <c r="U5" s="65"/>
    </row>
    <row r="6" spans="1:21" ht="16.5" thickBot="1" x14ac:dyDescent="0.3">
      <c r="A6" s="373"/>
      <c r="B6" s="375"/>
      <c r="C6" s="375"/>
      <c r="D6" s="373"/>
      <c r="E6" s="359" t="s">
        <v>10</v>
      </c>
      <c r="F6" s="360"/>
      <c r="G6" s="70" t="s">
        <v>11</v>
      </c>
      <c r="H6" s="69" t="s">
        <v>11</v>
      </c>
      <c r="I6" s="72" t="s">
        <v>12</v>
      </c>
      <c r="J6" s="71" t="s">
        <v>11</v>
      </c>
      <c r="K6" s="72" t="s">
        <v>12</v>
      </c>
      <c r="L6" s="71" t="s">
        <v>11</v>
      </c>
      <c r="M6" s="74" t="s">
        <v>12</v>
      </c>
      <c r="N6" s="69" t="s">
        <v>6</v>
      </c>
      <c r="O6" s="70" t="s">
        <v>13</v>
      </c>
      <c r="P6" s="358"/>
      <c r="Q6" s="65"/>
      <c r="R6" s="65"/>
      <c r="S6" s="65"/>
      <c r="T6" s="65"/>
      <c r="U6" s="65"/>
    </row>
    <row r="7" spans="1:21" ht="15.75" x14ac:dyDescent="0.25">
      <c r="A7" s="100">
        <v>1</v>
      </c>
      <c r="B7" s="308" t="s">
        <v>20</v>
      </c>
      <c r="C7" s="347"/>
      <c r="D7" s="129">
        <v>15</v>
      </c>
      <c r="E7" s="361" t="s">
        <v>121</v>
      </c>
      <c r="F7" s="362"/>
      <c r="G7" s="101" t="s">
        <v>15</v>
      </c>
      <c r="H7" s="180" t="s">
        <v>16</v>
      </c>
      <c r="I7" s="176">
        <v>60</v>
      </c>
      <c r="J7" s="177" t="s">
        <v>16</v>
      </c>
      <c r="K7" s="176">
        <v>60</v>
      </c>
      <c r="L7" s="103" t="s">
        <v>18</v>
      </c>
      <c r="M7" s="104">
        <v>30</v>
      </c>
      <c r="N7" s="106">
        <f>K7+I7</f>
        <v>120</v>
      </c>
      <c r="O7" s="246" t="s">
        <v>16</v>
      </c>
      <c r="P7" s="109">
        <v>60</v>
      </c>
      <c r="Q7" s="65"/>
      <c r="R7" s="65"/>
      <c r="S7" s="65"/>
      <c r="T7" s="65"/>
      <c r="U7" s="65"/>
    </row>
    <row r="8" spans="1:21" ht="15.75" x14ac:dyDescent="0.25">
      <c r="A8" s="100">
        <v>2</v>
      </c>
      <c r="B8" s="308" t="s">
        <v>67</v>
      </c>
      <c r="C8" s="347"/>
      <c r="D8" s="129">
        <v>9</v>
      </c>
      <c r="E8" s="355" t="s">
        <v>116</v>
      </c>
      <c r="F8" s="356"/>
      <c r="G8" s="7" t="s">
        <v>122</v>
      </c>
      <c r="H8" s="178">
        <v>5</v>
      </c>
      <c r="I8" s="179">
        <v>10</v>
      </c>
      <c r="J8" s="178">
        <v>5</v>
      </c>
      <c r="K8" s="179">
        <v>10</v>
      </c>
      <c r="L8" s="99">
        <v>5</v>
      </c>
      <c r="M8" s="86">
        <v>10</v>
      </c>
      <c r="N8" s="108">
        <f>K8+I8</f>
        <v>20</v>
      </c>
      <c r="O8" s="89">
        <v>5</v>
      </c>
      <c r="P8" s="110">
        <v>10</v>
      </c>
      <c r="Q8" s="65"/>
      <c r="R8" s="65"/>
      <c r="S8" s="65"/>
      <c r="T8" s="65"/>
      <c r="U8" s="65"/>
    </row>
    <row r="9" spans="1:21" ht="15.75" x14ac:dyDescent="0.25">
      <c r="A9" s="100">
        <v>3</v>
      </c>
      <c r="B9" s="308" t="s">
        <v>90</v>
      </c>
      <c r="C9" s="347"/>
      <c r="D9" s="129">
        <v>17</v>
      </c>
      <c r="E9" s="353" t="s">
        <v>117</v>
      </c>
      <c r="F9" s="354"/>
      <c r="G9" s="173" t="s">
        <v>18</v>
      </c>
      <c r="H9" s="174" t="s">
        <v>18</v>
      </c>
      <c r="I9" s="175">
        <v>30</v>
      </c>
      <c r="J9" s="174">
        <v>4</v>
      </c>
      <c r="K9" s="175">
        <v>19</v>
      </c>
      <c r="L9" s="93">
        <v>4</v>
      </c>
      <c r="M9" s="94">
        <v>19</v>
      </c>
      <c r="N9" s="108">
        <f>K9+I9</f>
        <v>49</v>
      </c>
      <c r="O9" s="95">
        <v>4</v>
      </c>
      <c r="P9" s="111">
        <v>19</v>
      </c>
      <c r="Q9" s="65"/>
      <c r="R9" s="65"/>
      <c r="S9" s="65"/>
      <c r="T9" s="65"/>
      <c r="U9" s="65"/>
    </row>
    <row r="10" spans="1:21" ht="15.75" x14ac:dyDescent="0.25">
      <c r="A10" s="100">
        <v>4</v>
      </c>
      <c r="B10" s="309" t="s">
        <v>46</v>
      </c>
      <c r="C10" s="349"/>
      <c r="D10" s="129">
        <v>22</v>
      </c>
      <c r="E10" s="353" t="s">
        <v>118</v>
      </c>
      <c r="F10" s="354"/>
      <c r="G10" s="92">
        <v>4</v>
      </c>
      <c r="H10" s="93">
        <v>4</v>
      </c>
      <c r="I10" s="94">
        <v>19</v>
      </c>
      <c r="J10" s="174" t="s">
        <v>18</v>
      </c>
      <c r="K10" s="175">
        <v>30</v>
      </c>
      <c r="L10" s="174" t="s">
        <v>15</v>
      </c>
      <c r="M10" s="175">
        <v>43</v>
      </c>
      <c r="N10" s="108">
        <f>M10+K10</f>
        <v>73</v>
      </c>
      <c r="O10" s="247" t="s">
        <v>18</v>
      </c>
      <c r="P10" s="111">
        <v>30</v>
      </c>
      <c r="Q10" s="65"/>
      <c r="R10" s="65"/>
      <c r="S10" s="65"/>
      <c r="T10" s="65"/>
      <c r="U10" s="65"/>
    </row>
    <row r="11" spans="1:21" ht="15.75" x14ac:dyDescent="0.25">
      <c r="A11" s="100">
        <v>5</v>
      </c>
      <c r="B11" s="309" t="s">
        <v>70</v>
      </c>
      <c r="C11" s="349"/>
      <c r="D11" s="129">
        <v>88</v>
      </c>
      <c r="E11" s="353" t="s">
        <v>119</v>
      </c>
      <c r="F11" s="354"/>
      <c r="G11" s="92">
        <v>6</v>
      </c>
      <c r="H11" s="174">
        <v>6</v>
      </c>
      <c r="I11" s="175">
        <v>1</v>
      </c>
      <c r="J11" s="174">
        <v>6</v>
      </c>
      <c r="K11" s="175">
        <v>1</v>
      </c>
      <c r="L11" s="93" t="s">
        <v>162</v>
      </c>
      <c r="M11" s="94">
        <v>0</v>
      </c>
      <c r="N11" s="108">
        <f t="shared" ref="N11" si="0">M11+K11+I11</f>
        <v>2</v>
      </c>
      <c r="O11" s="95">
        <v>6</v>
      </c>
      <c r="P11" s="111">
        <v>1</v>
      </c>
      <c r="Q11" s="65"/>
      <c r="R11" s="65"/>
      <c r="S11" s="65"/>
      <c r="T11" s="65"/>
      <c r="U11" s="65"/>
    </row>
    <row r="12" spans="1:21" ht="15.75" x14ac:dyDescent="0.25">
      <c r="A12" s="100">
        <v>6</v>
      </c>
      <c r="B12" s="308" t="s">
        <v>96</v>
      </c>
      <c r="C12" s="347"/>
      <c r="D12" s="129">
        <v>11</v>
      </c>
      <c r="E12" s="353" t="s">
        <v>120</v>
      </c>
      <c r="F12" s="354"/>
      <c r="G12" s="173" t="s">
        <v>16</v>
      </c>
      <c r="H12" s="93" t="s">
        <v>15</v>
      </c>
      <c r="I12" s="94">
        <v>43</v>
      </c>
      <c r="J12" s="174" t="s">
        <v>15</v>
      </c>
      <c r="K12" s="175">
        <v>43</v>
      </c>
      <c r="L12" s="174" t="s">
        <v>16</v>
      </c>
      <c r="M12" s="175">
        <v>60</v>
      </c>
      <c r="N12" s="108">
        <f>M12+K12</f>
        <v>103</v>
      </c>
      <c r="O12" s="247" t="s">
        <v>15</v>
      </c>
      <c r="P12" s="111">
        <v>43</v>
      </c>
      <c r="Q12" s="65"/>
      <c r="R12" s="65"/>
      <c r="S12" s="65"/>
      <c r="T12" s="65"/>
      <c r="U12" s="65"/>
    </row>
    <row r="13" spans="1:21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x14ac:dyDescent="0.25">
      <c r="A15" s="65" t="s">
        <v>203</v>
      </c>
      <c r="C15" s="65" t="s">
        <v>204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x14ac:dyDescent="0.25">
      <c r="A16" s="65"/>
      <c r="C16" s="65" t="s">
        <v>205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x14ac:dyDescent="0.25">
      <c r="B17" s="65"/>
    </row>
    <row r="18" spans="1:21" ht="15.75" x14ac:dyDescent="0.25">
      <c r="A18" s="1"/>
      <c r="B18" s="331" t="s">
        <v>21</v>
      </c>
      <c r="C18" s="331"/>
      <c r="D18" s="331"/>
      <c r="E18" s="331"/>
      <c r="F18" s="331"/>
      <c r="G18" s="331"/>
      <c r="H18" s="249"/>
      <c r="I18" s="249"/>
      <c r="J18" s="8"/>
      <c r="K18" s="96"/>
      <c r="L18" s="65"/>
      <c r="M18" s="96"/>
      <c r="N18" s="65"/>
      <c r="P18" s="300" t="s">
        <v>47</v>
      </c>
      <c r="Q18" s="65"/>
      <c r="R18" s="65"/>
      <c r="S18" s="65"/>
      <c r="T18" s="65"/>
      <c r="U18" s="65"/>
    </row>
    <row r="19" spans="1:21" ht="15.75" x14ac:dyDescent="0.25">
      <c r="A19" s="1"/>
      <c r="B19" s="97"/>
      <c r="C19" s="97"/>
      <c r="D19" s="97"/>
      <c r="E19" s="97"/>
      <c r="F19" s="97"/>
      <c r="G19" s="97"/>
      <c r="H19" s="96"/>
      <c r="I19" s="96"/>
      <c r="J19" s="96"/>
      <c r="K19" s="96"/>
      <c r="L19" s="96"/>
      <c r="M19" s="96"/>
      <c r="N19" s="98"/>
      <c r="O19" s="1"/>
      <c r="P19" s="65"/>
      <c r="Q19" s="65"/>
      <c r="R19" s="65"/>
      <c r="S19" s="65"/>
      <c r="T19" s="65"/>
      <c r="U19" s="65"/>
    </row>
    <row r="20" spans="1:21" ht="15.75" x14ac:dyDescent="0.25">
      <c r="A20" s="1"/>
      <c r="B20" s="331" t="s">
        <v>23</v>
      </c>
      <c r="C20" s="331"/>
      <c r="D20" s="331"/>
      <c r="E20" s="331"/>
      <c r="F20" s="331"/>
      <c r="G20" s="331"/>
      <c r="H20" s="249"/>
      <c r="I20" s="249"/>
      <c r="J20" s="8"/>
      <c r="K20" s="96"/>
      <c r="L20" s="65"/>
      <c r="M20" s="96"/>
      <c r="N20" s="98"/>
      <c r="P20" s="300" t="s">
        <v>48</v>
      </c>
      <c r="Q20" s="65"/>
      <c r="R20" s="65"/>
      <c r="S20" s="65"/>
      <c r="T20" s="65"/>
      <c r="U20" s="65"/>
    </row>
    <row r="21" spans="1:2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1:2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1:2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1:2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pans="1:2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1:2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1:2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</row>
    <row r="49" spans="1:2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  <row r="50" spans="1:2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</row>
    <row r="51" spans="1:2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</row>
    <row r="52" spans="1:2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1:2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</row>
  </sheetData>
  <mergeCells count="27">
    <mergeCell ref="P5:P6"/>
    <mergeCell ref="B7:C7"/>
    <mergeCell ref="E6:F6"/>
    <mergeCell ref="E7:F7"/>
    <mergeCell ref="A2:B2"/>
    <mergeCell ref="A4:I4"/>
    <mergeCell ref="J4:O4"/>
    <mergeCell ref="E5:G5"/>
    <mergeCell ref="H5:I5"/>
    <mergeCell ref="J5:K5"/>
    <mergeCell ref="L5:M5"/>
    <mergeCell ref="N5:O5"/>
    <mergeCell ref="A5:A6"/>
    <mergeCell ref="D5:D6"/>
    <mergeCell ref="B5:C6"/>
    <mergeCell ref="B20:G20"/>
    <mergeCell ref="B8:C8"/>
    <mergeCell ref="B9:C9"/>
    <mergeCell ref="B12:C12"/>
    <mergeCell ref="E11:F11"/>
    <mergeCell ref="E12:F12"/>
    <mergeCell ref="B10:C10"/>
    <mergeCell ref="E9:F9"/>
    <mergeCell ref="B11:C11"/>
    <mergeCell ref="E10:F10"/>
    <mergeCell ref="E8:F8"/>
    <mergeCell ref="B18:G18"/>
  </mergeCells>
  <conditionalFormatting sqref="M18:M20 K18:K20 I18:I20">
    <cfRule type="cellIs" dxfId="24" priority="14" stopIfTrue="1" operator="equal">
      <formula>0</formula>
    </cfRule>
  </conditionalFormatting>
  <conditionalFormatting sqref="N7:N12">
    <cfRule type="expression" dxfId="23" priority="11" stopIfTrue="1">
      <formula>$K$6=0</formula>
    </cfRule>
  </conditionalFormatting>
  <conditionalFormatting sqref="N8">
    <cfRule type="expression" dxfId="22" priority="7" stopIfTrue="1">
      <formula>#REF!=0</formula>
    </cfRule>
  </conditionalFormatting>
  <conditionalFormatting sqref="N19">
    <cfRule type="expression" dxfId="21" priority="4" stopIfTrue="1">
      <formula>$K$18=0</formula>
    </cfRule>
  </conditionalFormatting>
  <conditionalFormatting sqref="N20">
    <cfRule type="expression" dxfId="20" priority="1" stopIfTrue="1">
      <formula>$K$19=0</formula>
    </cfRule>
  </conditionalFormatting>
  <pageMargins left="0.49" right="0.24" top="0.74803149606299213" bottom="0.74803149606299213" header="0.31496062992125984" footer="0.31496062992125984"/>
  <pageSetup paperSize="9" orientation="landscape" horizontalDpi="180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stopIfTrue="1" id="{87347756-972F-4130-9F25-5EF75A5D600C}">
            <xm:f>'C:\Users\Admin\Documents\раф\протоколы\[protokol_autokross.30.10.16.xls]Д2Н'!#REF!&gt;0</xm:f>
            <x14:dxf>
              <font>
                <condense val="0"/>
                <extend val="0"/>
                <color indexed="9"/>
              </font>
            </x14:dxf>
          </x14:cfRule>
          <xm:sqref>P8</xm:sqref>
        </x14:conditionalFormatting>
        <x14:conditionalFormatting xmlns:xm="http://schemas.microsoft.com/office/excel/2006/main">
          <x14:cfRule type="expression" priority="17" stopIfTrue="1" id="{07D52F6B-C28E-4ADB-8BA6-88A4F1245154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M18:M19 M7:M8</xm:sqref>
        </x14:conditionalFormatting>
        <x14:conditionalFormatting xmlns:xm="http://schemas.microsoft.com/office/excel/2006/main">
          <x14:cfRule type="expression" priority="16" stopIfTrue="1" id="{D6124170-0021-47F8-B01D-8641C185A782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H18:H19 H6:H8 J6 L6</xm:sqref>
        </x14:conditionalFormatting>
        <x14:conditionalFormatting xmlns:xm="http://schemas.microsoft.com/office/excel/2006/main">
          <x14:cfRule type="expression" priority="15" stopIfTrue="1" id="{CF397DAB-9912-428D-9A17-E7959E7FCE5F}">
            <xm:f>'C:\Users\Admin\Documents\раф\протоколы\[protokol_autokross.30.10.16.xls]Д2Н'!#REF!&gt;0</xm:f>
            <x14:dxf>
              <font>
                <condense val="0"/>
                <extend val="0"/>
                <color indexed="9"/>
              </font>
            </x14:dxf>
          </x14:cfRule>
          <xm:sqref>P4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P23" sqref="P23"/>
    </sheetView>
  </sheetViews>
  <sheetFormatPr defaultRowHeight="15" x14ac:dyDescent="0.25"/>
  <cols>
    <col min="1" max="1" width="4.5703125" customWidth="1"/>
    <col min="3" max="3" width="10" customWidth="1"/>
    <col min="4" max="4" width="5.5703125" customWidth="1"/>
    <col min="5" max="5" width="8.42578125" customWidth="1"/>
    <col min="6" max="6" width="8.28515625" customWidth="1"/>
    <col min="7" max="7" width="9" customWidth="1"/>
    <col min="8" max="8" width="8" customWidth="1"/>
    <col min="9" max="9" width="7.5703125" customWidth="1"/>
    <col min="10" max="10" width="8" customWidth="1"/>
    <col min="11" max="11" width="8.42578125" customWidth="1"/>
    <col min="12" max="12" width="7.5703125" customWidth="1"/>
    <col min="13" max="13" width="8.7109375" customWidth="1"/>
    <col min="14" max="14" width="6.7109375" customWidth="1"/>
  </cols>
  <sheetData>
    <row r="1" spans="1:21" x14ac:dyDescent="0.25">
      <c r="A1" s="65" t="s">
        <v>89</v>
      </c>
      <c r="B1" s="65"/>
      <c r="C1" s="65"/>
      <c r="D1" s="65"/>
      <c r="E1" s="65"/>
      <c r="F1" s="65"/>
      <c r="G1" s="65"/>
      <c r="H1" s="65"/>
      <c r="I1" s="65"/>
      <c r="K1" s="65"/>
      <c r="L1" s="65"/>
      <c r="M1" s="65"/>
      <c r="N1" s="65"/>
      <c r="O1" s="65"/>
      <c r="P1" s="149" t="s">
        <v>73</v>
      </c>
      <c r="Q1" s="65"/>
      <c r="R1" s="65"/>
      <c r="S1" s="65"/>
      <c r="T1" s="65"/>
      <c r="U1" s="65"/>
    </row>
    <row r="2" spans="1:21" x14ac:dyDescent="0.25">
      <c r="A2" s="305">
        <v>43191</v>
      </c>
      <c r="B2" s="30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6.5" thickBot="1" x14ac:dyDescent="0.3">
      <c r="A4" s="363" t="s">
        <v>0</v>
      </c>
      <c r="B4" s="363"/>
      <c r="C4" s="363"/>
      <c r="D4" s="363"/>
      <c r="E4" s="363"/>
      <c r="F4" s="363"/>
      <c r="G4" s="363"/>
      <c r="H4" s="363"/>
      <c r="I4" s="363"/>
      <c r="J4" s="364" t="s">
        <v>114</v>
      </c>
      <c r="K4" s="364"/>
      <c r="L4" s="364"/>
      <c r="M4" s="364"/>
      <c r="N4" s="364"/>
      <c r="O4" s="364"/>
      <c r="P4" s="91"/>
      <c r="Q4" s="65"/>
      <c r="R4" s="65"/>
      <c r="S4" s="65"/>
      <c r="T4" s="65"/>
      <c r="U4" s="65"/>
    </row>
    <row r="5" spans="1:21" ht="16.5" thickBot="1" x14ac:dyDescent="0.3">
      <c r="A5" s="372" t="s">
        <v>7</v>
      </c>
      <c r="B5" s="374" t="s">
        <v>8</v>
      </c>
      <c r="C5" s="374"/>
      <c r="D5" s="372" t="s">
        <v>9</v>
      </c>
      <c r="E5" s="365" t="s">
        <v>1</v>
      </c>
      <c r="F5" s="366"/>
      <c r="G5" s="367"/>
      <c r="H5" s="368" t="s">
        <v>2</v>
      </c>
      <c r="I5" s="369"/>
      <c r="J5" s="370" t="s">
        <v>3</v>
      </c>
      <c r="K5" s="369"/>
      <c r="L5" s="370" t="s">
        <v>4</v>
      </c>
      <c r="M5" s="371"/>
      <c r="N5" s="368" t="s">
        <v>5</v>
      </c>
      <c r="O5" s="369"/>
      <c r="P5" s="357" t="s">
        <v>6</v>
      </c>
      <c r="Q5" s="65"/>
      <c r="R5" s="65"/>
      <c r="S5" s="65"/>
      <c r="T5" s="65"/>
      <c r="U5" s="65"/>
    </row>
    <row r="6" spans="1:21" ht="16.5" thickBot="1" x14ac:dyDescent="0.3">
      <c r="A6" s="373"/>
      <c r="B6" s="375"/>
      <c r="C6" s="375"/>
      <c r="D6" s="373"/>
      <c r="E6" s="359" t="s">
        <v>10</v>
      </c>
      <c r="F6" s="360"/>
      <c r="G6" s="70" t="s">
        <v>11</v>
      </c>
      <c r="H6" s="69" t="s">
        <v>11</v>
      </c>
      <c r="I6" s="72" t="s">
        <v>12</v>
      </c>
      <c r="J6" s="71" t="s">
        <v>11</v>
      </c>
      <c r="K6" s="72" t="s">
        <v>12</v>
      </c>
      <c r="L6" s="71" t="s">
        <v>11</v>
      </c>
      <c r="M6" s="74" t="s">
        <v>12</v>
      </c>
      <c r="N6" s="69" t="s">
        <v>6</v>
      </c>
      <c r="O6" s="70" t="s">
        <v>13</v>
      </c>
      <c r="P6" s="358"/>
      <c r="Q6" s="65"/>
      <c r="R6" s="65"/>
      <c r="S6" s="65"/>
      <c r="T6" s="65"/>
      <c r="U6" s="65"/>
    </row>
    <row r="7" spans="1:21" ht="15.75" x14ac:dyDescent="0.25">
      <c r="A7" s="100">
        <v>1</v>
      </c>
      <c r="B7" s="308" t="s">
        <v>20</v>
      </c>
      <c r="C7" s="308"/>
      <c r="D7" s="121">
        <v>15</v>
      </c>
      <c r="E7" s="361" t="s">
        <v>121</v>
      </c>
      <c r="F7" s="362"/>
      <c r="G7" s="101">
        <v>5</v>
      </c>
      <c r="H7" s="103">
        <v>6</v>
      </c>
      <c r="I7" s="104">
        <v>25</v>
      </c>
      <c r="J7" s="177">
        <v>4</v>
      </c>
      <c r="K7" s="176">
        <v>46</v>
      </c>
      <c r="L7" s="180" t="s">
        <v>18</v>
      </c>
      <c r="M7" s="176">
        <v>57</v>
      </c>
      <c r="N7" s="106">
        <f>M7+K7</f>
        <v>103</v>
      </c>
      <c r="O7" s="107">
        <v>4</v>
      </c>
      <c r="P7" s="109">
        <v>46</v>
      </c>
      <c r="Q7" s="65"/>
      <c r="R7" s="65"/>
      <c r="S7" s="65"/>
      <c r="T7" s="65"/>
      <c r="U7" s="65"/>
    </row>
    <row r="8" spans="1:21" ht="15.75" x14ac:dyDescent="0.25">
      <c r="A8" s="100">
        <v>2</v>
      </c>
      <c r="B8" s="308" t="s">
        <v>67</v>
      </c>
      <c r="C8" s="308"/>
      <c r="D8" s="121">
        <v>9</v>
      </c>
      <c r="E8" s="355" t="s">
        <v>116</v>
      </c>
      <c r="F8" s="356"/>
      <c r="G8" s="7" t="s">
        <v>153</v>
      </c>
      <c r="H8" s="99">
        <v>8</v>
      </c>
      <c r="I8" s="86">
        <v>9</v>
      </c>
      <c r="J8" s="178">
        <v>7</v>
      </c>
      <c r="K8" s="179">
        <v>17</v>
      </c>
      <c r="L8" s="178">
        <v>8</v>
      </c>
      <c r="M8" s="179">
        <v>9</v>
      </c>
      <c r="N8" s="108">
        <f>M8+K8</f>
        <v>26</v>
      </c>
      <c r="O8" s="89">
        <v>9</v>
      </c>
      <c r="P8" s="110">
        <v>1</v>
      </c>
      <c r="Q8" s="65"/>
      <c r="R8" s="65"/>
      <c r="S8" s="65"/>
      <c r="T8" s="65"/>
      <c r="U8" s="65"/>
    </row>
    <row r="9" spans="1:21" ht="15.75" x14ac:dyDescent="0.25">
      <c r="A9" s="100">
        <v>3</v>
      </c>
      <c r="B9" s="308" t="s">
        <v>19</v>
      </c>
      <c r="C9" s="308"/>
      <c r="D9" s="121">
        <v>3</v>
      </c>
      <c r="E9" s="353" t="s">
        <v>152</v>
      </c>
      <c r="F9" s="354"/>
      <c r="G9" s="165">
        <v>9</v>
      </c>
      <c r="H9" s="93" t="s">
        <v>162</v>
      </c>
      <c r="I9" s="94">
        <v>0</v>
      </c>
      <c r="J9" s="174">
        <v>5</v>
      </c>
      <c r="K9" s="175">
        <v>35</v>
      </c>
      <c r="L9" s="174">
        <v>5</v>
      </c>
      <c r="M9" s="175">
        <v>35</v>
      </c>
      <c r="N9" s="108">
        <f t="shared" ref="N9:N13" si="0">M9+K9+I9</f>
        <v>70</v>
      </c>
      <c r="O9" s="95">
        <v>6</v>
      </c>
      <c r="P9" s="111">
        <v>25</v>
      </c>
      <c r="Q9" s="65"/>
      <c r="R9" s="65"/>
      <c r="S9" s="65"/>
      <c r="T9" s="65"/>
      <c r="U9" s="65"/>
    </row>
    <row r="10" spans="1:21" ht="15.75" x14ac:dyDescent="0.25">
      <c r="A10" s="100">
        <v>4</v>
      </c>
      <c r="B10" s="120" t="s">
        <v>68</v>
      </c>
      <c r="C10" s="120"/>
      <c r="D10" s="121">
        <v>25</v>
      </c>
      <c r="E10" s="353" t="s">
        <v>123</v>
      </c>
      <c r="F10" s="354"/>
      <c r="G10" s="165" t="s">
        <v>16</v>
      </c>
      <c r="H10" s="174" t="s">
        <v>16</v>
      </c>
      <c r="I10" s="175">
        <v>90</v>
      </c>
      <c r="J10" s="174" t="s">
        <v>16</v>
      </c>
      <c r="K10" s="175">
        <v>90</v>
      </c>
      <c r="L10" s="93" t="s">
        <v>16</v>
      </c>
      <c r="M10" s="94">
        <v>90</v>
      </c>
      <c r="N10" s="108">
        <f>K10+I10</f>
        <v>180</v>
      </c>
      <c r="O10" s="247" t="s">
        <v>16</v>
      </c>
      <c r="P10" s="111">
        <v>90</v>
      </c>
      <c r="Q10" s="65"/>
      <c r="R10" s="65"/>
      <c r="S10" s="65"/>
      <c r="T10" s="65"/>
      <c r="U10" s="65"/>
    </row>
    <row r="11" spans="1:21" ht="15.75" x14ac:dyDescent="0.25">
      <c r="A11" s="100">
        <v>5</v>
      </c>
      <c r="B11" s="308" t="s">
        <v>69</v>
      </c>
      <c r="C11" s="308"/>
      <c r="D11" s="121">
        <v>12</v>
      </c>
      <c r="E11" s="353" t="s">
        <v>124</v>
      </c>
      <c r="F11" s="354"/>
      <c r="G11" s="165" t="s">
        <v>15</v>
      </c>
      <c r="H11" s="174" t="s">
        <v>18</v>
      </c>
      <c r="I11" s="175">
        <v>57</v>
      </c>
      <c r="J11" s="93" t="s">
        <v>163</v>
      </c>
      <c r="K11" s="94">
        <v>0</v>
      </c>
      <c r="L11" s="174">
        <v>4</v>
      </c>
      <c r="M11" s="175">
        <v>46</v>
      </c>
      <c r="N11" s="108">
        <f t="shared" si="0"/>
        <v>103</v>
      </c>
      <c r="O11" s="95">
        <v>5</v>
      </c>
      <c r="P11" s="111">
        <v>35</v>
      </c>
      <c r="Q11" s="65"/>
      <c r="R11" s="65"/>
      <c r="S11" s="65"/>
      <c r="T11" s="65"/>
      <c r="U11" s="65"/>
    </row>
    <row r="12" spans="1:21" ht="15.75" x14ac:dyDescent="0.25">
      <c r="A12" s="100">
        <v>6</v>
      </c>
      <c r="B12" s="308" t="s">
        <v>14</v>
      </c>
      <c r="C12" s="308"/>
      <c r="D12" s="121">
        <v>77</v>
      </c>
      <c r="E12" s="353" t="s">
        <v>125</v>
      </c>
      <c r="F12" s="354"/>
      <c r="G12" s="165" t="s">
        <v>18</v>
      </c>
      <c r="H12" s="174" t="s">
        <v>15</v>
      </c>
      <c r="I12" s="175">
        <v>72</v>
      </c>
      <c r="J12" s="174" t="s">
        <v>15</v>
      </c>
      <c r="K12" s="175">
        <v>72</v>
      </c>
      <c r="L12" s="93" t="s">
        <v>152</v>
      </c>
      <c r="M12" s="94">
        <v>0</v>
      </c>
      <c r="N12" s="108">
        <f t="shared" si="0"/>
        <v>144</v>
      </c>
      <c r="O12" s="247" t="s">
        <v>15</v>
      </c>
      <c r="P12" s="111">
        <v>72</v>
      </c>
      <c r="Q12" s="65"/>
      <c r="R12" s="65"/>
      <c r="S12" s="65"/>
      <c r="T12" s="65"/>
      <c r="U12" s="65"/>
    </row>
    <row r="13" spans="1:21" ht="15.75" x14ac:dyDescent="0.25">
      <c r="A13" s="100">
        <v>7</v>
      </c>
      <c r="B13" s="309" t="s">
        <v>46</v>
      </c>
      <c r="C13" s="309"/>
      <c r="D13" s="121">
        <v>22</v>
      </c>
      <c r="E13" s="353" t="s">
        <v>118</v>
      </c>
      <c r="F13" s="354"/>
      <c r="G13" s="166">
        <v>6</v>
      </c>
      <c r="H13" s="174">
        <v>5</v>
      </c>
      <c r="I13" s="175">
        <v>35</v>
      </c>
      <c r="J13" s="105" t="s">
        <v>162</v>
      </c>
      <c r="K13" s="95">
        <v>0</v>
      </c>
      <c r="L13" s="174">
        <v>6</v>
      </c>
      <c r="M13" s="175">
        <v>25</v>
      </c>
      <c r="N13" s="108">
        <f t="shared" si="0"/>
        <v>60</v>
      </c>
      <c r="O13" s="95">
        <v>7</v>
      </c>
      <c r="P13" s="111">
        <v>17</v>
      </c>
      <c r="Q13" s="65"/>
      <c r="R13" s="65"/>
      <c r="S13" s="65"/>
      <c r="T13" s="65"/>
      <c r="U13" s="65"/>
    </row>
    <row r="14" spans="1:21" ht="15.75" x14ac:dyDescent="0.25">
      <c r="A14" s="100">
        <v>8</v>
      </c>
      <c r="B14" s="308" t="s">
        <v>17</v>
      </c>
      <c r="C14" s="308"/>
      <c r="D14" s="121">
        <v>71</v>
      </c>
      <c r="E14" s="376" t="s">
        <v>126</v>
      </c>
      <c r="F14" s="377"/>
      <c r="G14" s="166">
        <v>7</v>
      </c>
      <c r="H14" s="174">
        <v>7</v>
      </c>
      <c r="I14" s="175">
        <v>17</v>
      </c>
      <c r="J14" s="174">
        <v>6</v>
      </c>
      <c r="K14" s="175">
        <v>25</v>
      </c>
      <c r="L14" s="105">
        <v>7</v>
      </c>
      <c r="M14" s="95">
        <v>17</v>
      </c>
      <c r="N14" s="108">
        <f>K14+I14</f>
        <v>42</v>
      </c>
      <c r="O14" s="102">
        <v>8</v>
      </c>
      <c r="P14" s="181">
        <v>9</v>
      </c>
      <c r="Q14" s="65"/>
      <c r="R14" s="65"/>
      <c r="S14" s="65"/>
      <c r="T14" s="65"/>
      <c r="U14" s="65"/>
    </row>
    <row r="15" spans="1:21" ht="15.75" x14ac:dyDescent="0.25">
      <c r="A15" s="100">
        <v>9</v>
      </c>
      <c r="B15" s="308" t="s">
        <v>96</v>
      </c>
      <c r="C15" s="308"/>
      <c r="D15" s="121">
        <v>11</v>
      </c>
      <c r="E15" s="376" t="s">
        <v>120</v>
      </c>
      <c r="F15" s="377"/>
      <c r="G15" s="166">
        <v>4</v>
      </c>
      <c r="H15" s="105">
        <v>4</v>
      </c>
      <c r="I15" s="95">
        <v>46</v>
      </c>
      <c r="J15" s="174" t="s">
        <v>18</v>
      </c>
      <c r="K15" s="175">
        <v>57</v>
      </c>
      <c r="L15" s="174" t="s">
        <v>15</v>
      </c>
      <c r="M15" s="175">
        <v>72</v>
      </c>
      <c r="N15" s="108">
        <f>M15+K15</f>
        <v>129</v>
      </c>
      <c r="O15" s="248" t="s">
        <v>18</v>
      </c>
      <c r="P15" s="181">
        <v>57</v>
      </c>
      <c r="Q15" s="65"/>
      <c r="R15" s="65"/>
      <c r="S15" s="65"/>
      <c r="T15" s="65"/>
      <c r="U15" s="65"/>
    </row>
    <row r="16" spans="1:21" x14ac:dyDescent="0.25">
      <c r="A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x14ac:dyDescent="0.25">
      <c r="A17" s="65" t="s">
        <v>206</v>
      </c>
      <c r="C17" s="65" t="s">
        <v>207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x14ac:dyDescent="0.25">
      <c r="A18" s="65"/>
      <c r="C18" s="65" t="s">
        <v>208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x14ac:dyDescent="0.25">
      <c r="A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15.75" x14ac:dyDescent="0.25">
      <c r="A21" s="1"/>
      <c r="B21" s="331" t="s">
        <v>21</v>
      </c>
      <c r="C21" s="331"/>
      <c r="D21" s="331"/>
      <c r="E21" s="331"/>
      <c r="F21" s="331"/>
      <c r="G21" s="331"/>
      <c r="H21" s="249"/>
      <c r="I21" s="249"/>
      <c r="J21" s="8"/>
      <c r="K21" s="96"/>
      <c r="L21" s="65"/>
      <c r="M21" s="96"/>
      <c r="N21" s="65"/>
      <c r="P21" s="300" t="s">
        <v>47</v>
      </c>
      <c r="Q21" s="65"/>
      <c r="R21" s="65"/>
      <c r="S21" s="65"/>
      <c r="T21" s="65"/>
      <c r="U21" s="65"/>
    </row>
    <row r="22" spans="1:21" ht="15.75" x14ac:dyDescent="0.25">
      <c r="A22" s="1"/>
      <c r="B22" s="97"/>
      <c r="C22" s="97"/>
      <c r="D22" s="97"/>
      <c r="E22" s="97"/>
      <c r="F22" s="97"/>
      <c r="G22" s="97"/>
      <c r="H22" s="96"/>
      <c r="I22" s="96"/>
      <c r="J22" s="96"/>
      <c r="K22" s="96"/>
      <c r="L22" s="96"/>
      <c r="M22" s="96"/>
      <c r="N22" s="98"/>
      <c r="O22" s="1"/>
      <c r="P22" s="65"/>
      <c r="Q22" s="65"/>
      <c r="R22" s="65"/>
      <c r="S22" s="65"/>
      <c r="T22" s="65"/>
      <c r="U22" s="65"/>
    </row>
    <row r="23" spans="1:21" ht="15.75" x14ac:dyDescent="0.25">
      <c r="A23" s="1"/>
      <c r="B23" s="331" t="s">
        <v>23</v>
      </c>
      <c r="C23" s="331"/>
      <c r="D23" s="331"/>
      <c r="E23" s="331"/>
      <c r="F23" s="331"/>
      <c r="G23" s="331"/>
      <c r="H23" s="249"/>
      <c r="I23" s="249"/>
      <c r="J23" s="8"/>
      <c r="K23" s="96"/>
      <c r="L23" s="65"/>
      <c r="M23" s="96"/>
      <c r="N23" s="98"/>
      <c r="P23" s="300" t="s">
        <v>48</v>
      </c>
      <c r="Q23" s="65"/>
      <c r="R23" s="65"/>
      <c r="S23" s="65"/>
      <c r="T23" s="65"/>
      <c r="U23" s="65"/>
    </row>
    <row r="24" spans="1:2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1:2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1:2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1:2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pans="1:2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1:2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1:2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</row>
    <row r="49" spans="1:2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</sheetData>
  <mergeCells count="32">
    <mergeCell ref="A2:B2"/>
    <mergeCell ref="A4:I4"/>
    <mergeCell ref="J4:O4"/>
    <mergeCell ref="A5:A6"/>
    <mergeCell ref="B5:C6"/>
    <mergeCell ref="D5:D6"/>
    <mergeCell ref="E5:G5"/>
    <mergeCell ref="H5:I5"/>
    <mergeCell ref="J5:K5"/>
    <mergeCell ref="L5:M5"/>
    <mergeCell ref="N5:O5"/>
    <mergeCell ref="P5:P6"/>
    <mergeCell ref="E6:F6"/>
    <mergeCell ref="B7:C7"/>
    <mergeCell ref="E7:F7"/>
    <mergeCell ref="B9:C9"/>
    <mergeCell ref="E9:F9"/>
    <mergeCell ref="B8:C8"/>
    <mergeCell ref="E8:F8"/>
    <mergeCell ref="E10:F10"/>
    <mergeCell ref="B11:C11"/>
    <mergeCell ref="E11:F11"/>
    <mergeCell ref="B12:C12"/>
    <mergeCell ref="E12:F12"/>
    <mergeCell ref="B21:G21"/>
    <mergeCell ref="B23:G23"/>
    <mergeCell ref="B13:C13"/>
    <mergeCell ref="E13:F13"/>
    <mergeCell ref="B14:C14"/>
    <mergeCell ref="E14:F14"/>
    <mergeCell ref="B15:C15"/>
    <mergeCell ref="E15:F15"/>
  </mergeCells>
  <conditionalFormatting sqref="M21:M23 K21:K23 I21:I23">
    <cfRule type="cellIs" dxfId="15" priority="5" stopIfTrue="1" operator="equal">
      <formula>0</formula>
    </cfRule>
  </conditionalFormatting>
  <conditionalFormatting sqref="N7:N15">
    <cfRule type="expression" dxfId="14" priority="4" stopIfTrue="1">
      <formula>$K$6=0</formula>
    </cfRule>
  </conditionalFormatting>
  <conditionalFormatting sqref="N8">
    <cfRule type="expression" dxfId="13" priority="3" stopIfTrue="1">
      <formula>#REF!=0</formula>
    </cfRule>
  </conditionalFormatting>
  <conditionalFormatting sqref="N22">
    <cfRule type="expression" dxfId="12" priority="2" stopIfTrue="1">
      <formula>$K$21=0</formula>
    </cfRule>
  </conditionalFormatting>
  <conditionalFormatting sqref="N23">
    <cfRule type="expression" dxfId="11" priority="1" stopIfTrue="1">
      <formula>$K$22=0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stopIfTrue="1" id="{C9D154A3-4357-44C2-9B51-006BF14C6AF8}">
            <xm:f>'C:\Users\Admin\Documents\раф\протоколы\[protokol_autokross.30.10.16.xls]Д2Н'!#REF!&gt;0</xm:f>
            <x14:dxf>
              <font>
                <condense val="0"/>
                <extend val="0"/>
                <color indexed="9"/>
              </font>
            </x14:dxf>
          </x14:cfRule>
          <xm:sqref>P8</xm:sqref>
        </x14:conditionalFormatting>
        <x14:conditionalFormatting xmlns:xm="http://schemas.microsoft.com/office/excel/2006/main">
          <x14:cfRule type="expression" priority="8" stopIfTrue="1" id="{97E21739-5FF3-4CF2-8E67-D66FB181EAB5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M21:M22 M7:M8</xm:sqref>
        </x14:conditionalFormatting>
        <x14:conditionalFormatting xmlns:xm="http://schemas.microsoft.com/office/excel/2006/main">
          <x14:cfRule type="expression" priority="7" stopIfTrue="1" id="{C4E23CDC-F5C6-4A27-ACA1-59C8D710C460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H21:H22 H6:H8 J6 L6</xm:sqref>
        </x14:conditionalFormatting>
        <x14:conditionalFormatting xmlns:xm="http://schemas.microsoft.com/office/excel/2006/main">
          <x14:cfRule type="expression" priority="6" stopIfTrue="1" id="{2D8BA97E-1541-439C-B6FA-F17919CE9759}">
            <xm:f>'C:\Users\Admin\Documents\раф\протоколы\[protokol_autokross.30.10.16.xls]Д2Н'!#REF!&gt;0</xm:f>
            <x14:dxf>
              <font>
                <condense val="0"/>
                <extend val="0"/>
                <color indexed="9"/>
              </font>
            </x14:dxf>
          </x14:cfRule>
          <xm:sqref>P4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S16" sqref="S16"/>
    </sheetView>
  </sheetViews>
  <sheetFormatPr defaultRowHeight="15" x14ac:dyDescent="0.25"/>
  <cols>
    <col min="1" max="1" width="5.42578125" customWidth="1"/>
    <col min="3" max="3" width="14.140625" customWidth="1"/>
    <col min="4" max="4" width="7.140625" customWidth="1"/>
    <col min="5" max="12" width="8.28515625" customWidth="1"/>
    <col min="13" max="13" width="8.7109375" customWidth="1"/>
    <col min="14" max="16" width="8.28515625" customWidth="1"/>
  </cols>
  <sheetData>
    <row r="1" spans="1:19" x14ac:dyDescent="0.25">
      <c r="A1" s="65" t="s">
        <v>89</v>
      </c>
      <c r="B1" s="65"/>
      <c r="C1" s="65"/>
      <c r="D1" s="65"/>
      <c r="E1" s="65"/>
      <c r="F1" s="65"/>
      <c r="G1" s="65"/>
      <c r="H1" s="65"/>
      <c r="I1" s="65"/>
      <c r="K1" s="65"/>
      <c r="L1" s="65"/>
      <c r="M1" s="65"/>
      <c r="N1" s="65"/>
      <c r="O1" s="65"/>
      <c r="P1" s="149" t="s">
        <v>73</v>
      </c>
      <c r="Q1" s="65"/>
      <c r="R1" s="65"/>
      <c r="S1" s="65"/>
    </row>
    <row r="2" spans="1:19" x14ac:dyDescent="0.25">
      <c r="A2" s="305">
        <v>43191</v>
      </c>
      <c r="B2" s="30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x14ac:dyDescent="0.25">
      <c r="A4" s="26"/>
      <c r="B4" s="26"/>
      <c r="C4" s="26"/>
      <c r="D4" s="26"/>
      <c r="E4" s="26"/>
      <c r="F4" s="26"/>
      <c r="G4" s="26"/>
      <c r="H4" s="26"/>
      <c r="I4" s="26"/>
      <c r="J4" s="27"/>
      <c r="K4" s="27"/>
      <c r="L4" s="26"/>
      <c r="M4" s="26"/>
      <c r="N4" s="26"/>
      <c r="O4" s="26"/>
      <c r="P4" s="26"/>
      <c r="Q4" s="65"/>
      <c r="R4" s="65"/>
      <c r="S4" s="65"/>
    </row>
    <row r="5" spans="1:19" ht="16.5" thickBot="1" x14ac:dyDescent="0.3">
      <c r="A5" s="363" t="s">
        <v>0</v>
      </c>
      <c r="B5" s="363"/>
      <c r="C5" s="363"/>
      <c r="D5" s="363"/>
      <c r="E5" s="363"/>
      <c r="F5" s="363"/>
      <c r="G5" s="363"/>
      <c r="H5" s="363"/>
      <c r="I5" s="363"/>
      <c r="J5" s="364" t="s">
        <v>38</v>
      </c>
      <c r="K5" s="364"/>
      <c r="L5" s="364"/>
      <c r="M5" s="364"/>
      <c r="N5" s="364"/>
      <c r="O5" s="364"/>
      <c r="P5" s="364"/>
      <c r="Q5" s="65"/>
      <c r="R5" s="65"/>
      <c r="S5" s="65"/>
    </row>
    <row r="6" spans="1:19" ht="16.5" thickBot="1" x14ac:dyDescent="0.3">
      <c r="A6" s="372" t="s">
        <v>7</v>
      </c>
      <c r="B6" s="374" t="s">
        <v>8</v>
      </c>
      <c r="C6" s="374"/>
      <c r="D6" s="372" t="s">
        <v>9</v>
      </c>
      <c r="E6" s="365" t="s">
        <v>1</v>
      </c>
      <c r="F6" s="366"/>
      <c r="G6" s="367"/>
      <c r="H6" s="368" t="s">
        <v>2</v>
      </c>
      <c r="I6" s="369"/>
      <c r="J6" s="370" t="s">
        <v>3</v>
      </c>
      <c r="K6" s="369"/>
      <c r="L6" s="370" t="s">
        <v>4</v>
      </c>
      <c r="M6" s="369"/>
      <c r="N6" s="368" t="s">
        <v>72</v>
      </c>
      <c r="O6" s="371"/>
      <c r="P6" s="372" t="s">
        <v>6</v>
      </c>
      <c r="Q6" s="65"/>
      <c r="R6" s="65"/>
      <c r="S6" s="65"/>
    </row>
    <row r="7" spans="1:19" ht="16.5" thickBot="1" x14ac:dyDescent="0.3">
      <c r="A7" s="373"/>
      <c r="B7" s="375"/>
      <c r="C7" s="375"/>
      <c r="D7" s="373"/>
      <c r="E7" s="382" t="s">
        <v>10</v>
      </c>
      <c r="F7" s="360"/>
      <c r="G7" s="82" t="s">
        <v>11</v>
      </c>
      <c r="H7" s="81" t="s">
        <v>11</v>
      </c>
      <c r="I7" s="73" t="s">
        <v>12</v>
      </c>
      <c r="J7" s="81" t="s">
        <v>11</v>
      </c>
      <c r="K7" s="73" t="s">
        <v>12</v>
      </c>
      <c r="L7" s="81" t="s">
        <v>11</v>
      </c>
      <c r="M7" s="73" t="s">
        <v>12</v>
      </c>
      <c r="N7" s="71" t="s">
        <v>12</v>
      </c>
      <c r="O7" s="74" t="s">
        <v>11</v>
      </c>
      <c r="P7" s="373"/>
      <c r="Q7" s="65"/>
      <c r="R7" s="65"/>
      <c r="S7" s="65"/>
    </row>
    <row r="8" spans="1:19" ht="15.75" x14ac:dyDescent="0.25">
      <c r="A8" s="100">
        <v>1</v>
      </c>
      <c r="B8" s="338" t="s">
        <v>67</v>
      </c>
      <c r="C8" s="342"/>
      <c r="D8" s="132">
        <v>9</v>
      </c>
      <c r="E8" s="385" t="s">
        <v>146</v>
      </c>
      <c r="F8" s="386"/>
      <c r="G8" s="75">
        <v>8</v>
      </c>
      <c r="H8" s="303">
        <v>6</v>
      </c>
      <c r="I8" s="83">
        <v>45</v>
      </c>
      <c r="J8" s="304">
        <v>5</v>
      </c>
      <c r="K8" s="198">
        <v>53</v>
      </c>
      <c r="L8" s="304">
        <v>4</v>
      </c>
      <c r="M8" s="198">
        <v>62</v>
      </c>
      <c r="N8" s="84">
        <f>M8+K8</f>
        <v>115</v>
      </c>
      <c r="O8" s="85">
        <v>6</v>
      </c>
      <c r="P8" s="109">
        <v>45</v>
      </c>
      <c r="Q8" s="65"/>
      <c r="R8" s="65"/>
      <c r="S8" s="65"/>
    </row>
    <row r="9" spans="1:19" ht="15.75" x14ac:dyDescent="0.25">
      <c r="A9" s="126">
        <v>2</v>
      </c>
      <c r="B9" s="340" t="s">
        <v>19</v>
      </c>
      <c r="C9" s="347"/>
      <c r="D9" s="129">
        <v>3</v>
      </c>
      <c r="E9" s="383" t="s">
        <v>147</v>
      </c>
      <c r="F9" s="384"/>
      <c r="G9" s="6">
        <v>4</v>
      </c>
      <c r="H9" s="178">
        <v>4</v>
      </c>
      <c r="I9" s="179">
        <v>62</v>
      </c>
      <c r="J9" s="178" t="s">
        <v>15</v>
      </c>
      <c r="K9" s="179">
        <v>84</v>
      </c>
      <c r="L9" s="99" t="s">
        <v>166</v>
      </c>
      <c r="M9" s="86">
        <v>0</v>
      </c>
      <c r="N9" s="87">
        <f t="shared" ref="N9:N11" si="0">M9+K9+I9</f>
        <v>146</v>
      </c>
      <c r="O9" s="301" t="s">
        <v>18</v>
      </c>
      <c r="P9" s="110">
        <v>72</v>
      </c>
      <c r="Q9" s="65"/>
      <c r="R9" s="65"/>
      <c r="S9" s="65"/>
    </row>
    <row r="10" spans="1:19" ht="15.75" x14ac:dyDescent="0.25">
      <c r="A10" s="126">
        <v>3</v>
      </c>
      <c r="B10" s="125" t="s">
        <v>68</v>
      </c>
      <c r="C10" s="128"/>
      <c r="D10" s="129">
        <v>25</v>
      </c>
      <c r="E10" s="387" t="s">
        <v>148</v>
      </c>
      <c r="F10" s="388"/>
      <c r="G10" s="6">
        <v>6</v>
      </c>
      <c r="H10" s="194" t="s">
        <v>152</v>
      </c>
      <c r="I10" s="179">
        <v>0</v>
      </c>
      <c r="J10" s="194" t="s">
        <v>152</v>
      </c>
      <c r="K10" s="179">
        <v>0</v>
      </c>
      <c r="L10" s="99" t="s">
        <v>152</v>
      </c>
      <c r="M10" s="86">
        <v>0</v>
      </c>
      <c r="N10" s="87">
        <f t="shared" si="0"/>
        <v>0</v>
      </c>
      <c r="O10" s="88" t="s">
        <v>164</v>
      </c>
      <c r="P10" s="110">
        <v>0</v>
      </c>
      <c r="Q10" s="65"/>
      <c r="R10" s="65"/>
      <c r="S10" s="65"/>
    </row>
    <row r="11" spans="1:19" ht="15.75" x14ac:dyDescent="0.25">
      <c r="A11" s="126">
        <v>4</v>
      </c>
      <c r="B11" s="340" t="s">
        <v>90</v>
      </c>
      <c r="C11" s="347"/>
      <c r="D11" s="129">
        <v>17</v>
      </c>
      <c r="E11" s="387" t="s">
        <v>149</v>
      </c>
      <c r="F11" s="388"/>
      <c r="G11" s="6">
        <v>13</v>
      </c>
      <c r="H11" s="178" t="s">
        <v>152</v>
      </c>
      <c r="I11" s="179">
        <v>0</v>
      </c>
      <c r="J11" s="178" t="s">
        <v>152</v>
      </c>
      <c r="K11" s="179">
        <v>0</v>
      </c>
      <c r="L11" s="99" t="s">
        <v>152</v>
      </c>
      <c r="M11" s="86">
        <v>0</v>
      </c>
      <c r="N11" s="87">
        <f t="shared" si="0"/>
        <v>0</v>
      </c>
      <c r="O11" s="88" t="s">
        <v>164</v>
      </c>
      <c r="P11" s="110">
        <v>0</v>
      </c>
      <c r="Q11" s="65"/>
      <c r="R11" s="65"/>
      <c r="S11" s="65"/>
    </row>
    <row r="12" spans="1:19" ht="15.75" x14ac:dyDescent="0.25">
      <c r="A12" s="126">
        <v>5</v>
      </c>
      <c r="B12" s="340" t="s">
        <v>69</v>
      </c>
      <c r="C12" s="347"/>
      <c r="D12" s="129">
        <v>12</v>
      </c>
      <c r="E12" s="383" t="s">
        <v>150</v>
      </c>
      <c r="F12" s="384"/>
      <c r="G12" s="6" t="s">
        <v>15</v>
      </c>
      <c r="H12" s="99" t="s">
        <v>15</v>
      </c>
      <c r="I12" s="86">
        <v>84</v>
      </c>
      <c r="J12" s="178" t="s">
        <v>16</v>
      </c>
      <c r="K12" s="179">
        <v>100</v>
      </c>
      <c r="L12" s="178" t="s">
        <v>15</v>
      </c>
      <c r="M12" s="179">
        <v>84</v>
      </c>
      <c r="N12" s="87">
        <f>M12+K12</f>
        <v>184</v>
      </c>
      <c r="O12" s="301" t="s">
        <v>15</v>
      </c>
      <c r="P12" s="110">
        <v>84</v>
      </c>
      <c r="Q12" s="65"/>
      <c r="R12" s="65"/>
      <c r="S12" s="65"/>
    </row>
    <row r="13" spans="1:19" ht="15.75" x14ac:dyDescent="0.25">
      <c r="A13" s="126">
        <v>6</v>
      </c>
      <c r="B13" s="340" t="s">
        <v>98</v>
      </c>
      <c r="C13" s="347"/>
      <c r="D13" s="129">
        <v>6</v>
      </c>
      <c r="E13" s="383" t="s">
        <v>151</v>
      </c>
      <c r="F13" s="384"/>
      <c r="G13" s="7" t="s">
        <v>161</v>
      </c>
      <c r="H13" s="99">
        <v>5</v>
      </c>
      <c r="I13" s="86">
        <v>53</v>
      </c>
      <c r="J13" s="178" t="s">
        <v>18</v>
      </c>
      <c r="K13" s="179">
        <v>72</v>
      </c>
      <c r="L13" s="178" t="s">
        <v>18</v>
      </c>
      <c r="M13" s="179">
        <v>72</v>
      </c>
      <c r="N13" s="87">
        <f>M13+K13</f>
        <v>144</v>
      </c>
      <c r="O13" s="88">
        <v>4</v>
      </c>
      <c r="P13" s="110">
        <v>62</v>
      </c>
      <c r="Q13" s="65"/>
      <c r="R13" s="65"/>
      <c r="S13" s="65"/>
    </row>
    <row r="14" spans="1:19" ht="15.75" x14ac:dyDescent="0.25">
      <c r="A14" s="127">
        <v>7</v>
      </c>
      <c r="B14" s="340" t="s">
        <v>33</v>
      </c>
      <c r="C14" s="347"/>
      <c r="D14" s="129">
        <v>10</v>
      </c>
      <c r="E14" s="353" t="s">
        <v>154</v>
      </c>
      <c r="F14" s="354"/>
      <c r="G14" s="167">
        <v>12</v>
      </c>
      <c r="H14" s="93" t="s">
        <v>166</v>
      </c>
      <c r="I14" s="94">
        <v>0</v>
      </c>
      <c r="J14" s="174">
        <v>6</v>
      </c>
      <c r="K14" s="175">
        <v>45</v>
      </c>
      <c r="L14" s="174" t="s">
        <v>166</v>
      </c>
      <c r="M14" s="175">
        <v>0</v>
      </c>
      <c r="N14" s="87">
        <f>M14+K14+I14</f>
        <v>45</v>
      </c>
      <c r="O14" s="131">
        <v>9</v>
      </c>
      <c r="P14" s="111">
        <v>24</v>
      </c>
      <c r="Q14" s="65"/>
      <c r="R14" s="65"/>
      <c r="S14" s="65"/>
    </row>
    <row r="15" spans="1:19" ht="15.75" x14ac:dyDescent="0.25">
      <c r="A15" s="127">
        <f>A14+1</f>
        <v>8</v>
      </c>
      <c r="B15" s="340" t="s">
        <v>100</v>
      </c>
      <c r="C15" s="347"/>
      <c r="D15" s="129">
        <v>65</v>
      </c>
      <c r="E15" s="353" t="s">
        <v>155</v>
      </c>
      <c r="F15" s="354"/>
      <c r="G15" s="168" t="s">
        <v>16</v>
      </c>
      <c r="H15" s="194" t="s">
        <v>16</v>
      </c>
      <c r="I15" s="195">
        <v>100</v>
      </c>
      <c r="J15" s="186" t="s">
        <v>166</v>
      </c>
      <c r="K15" s="102">
        <v>0</v>
      </c>
      <c r="L15" s="194" t="s">
        <v>16</v>
      </c>
      <c r="M15" s="195">
        <v>100</v>
      </c>
      <c r="N15" s="87">
        <f t="shared" ref="N15:N20" si="1">M15+K15+I15</f>
        <v>200</v>
      </c>
      <c r="O15" s="302" t="s">
        <v>16</v>
      </c>
      <c r="P15" s="181">
        <v>100</v>
      </c>
      <c r="Q15" s="65"/>
      <c r="R15" s="65"/>
      <c r="S15" s="65"/>
    </row>
    <row r="16" spans="1:19" ht="15.75" x14ac:dyDescent="0.25">
      <c r="A16" s="127">
        <f t="shared" ref="A16:A19" si="2">A15+1</f>
        <v>9</v>
      </c>
      <c r="B16" s="340" t="s">
        <v>14</v>
      </c>
      <c r="C16" s="347"/>
      <c r="D16" s="129">
        <v>77</v>
      </c>
      <c r="E16" s="353" t="s">
        <v>156</v>
      </c>
      <c r="F16" s="354"/>
      <c r="G16" s="168">
        <v>5</v>
      </c>
      <c r="H16" s="194" t="s">
        <v>152</v>
      </c>
      <c r="I16" s="195">
        <v>0</v>
      </c>
      <c r="J16" s="194" t="s">
        <v>152</v>
      </c>
      <c r="K16" s="195">
        <v>0</v>
      </c>
      <c r="L16" s="186" t="s">
        <v>152</v>
      </c>
      <c r="M16" s="102">
        <v>0</v>
      </c>
      <c r="N16" s="87">
        <f t="shared" si="1"/>
        <v>0</v>
      </c>
      <c r="O16" s="88" t="s">
        <v>164</v>
      </c>
      <c r="P16" s="181">
        <v>0</v>
      </c>
      <c r="Q16" s="65"/>
      <c r="R16" s="65"/>
      <c r="S16" s="65"/>
    </row>
    <row r="17" spans="1:21" ht="15.75" x14ac:dyDescent="0.25">
      <c r="A17" s="127">
        <v>10</v>
      </c>
      <c r="B17" s="340" t="s">
        <v>17</v>
      </c>
      <c r="C17" s="347"/>
      <c r="D17" s="129">
        <v>71</v>
      </c>
      <c r="E17" s="353" t="s">
        <v>157</v>
      </c>
      <c r="F17" s="354"/>
      <c r="G17" s="168">
        <v>10</v>
      </c>
      <c r="H17" s="194">
        <v>7</v>
      </c>
      <c r="I17" s="195">
        <v>37</v>
      </c>
      <c r="J17" s="186">
        <v>8</v>
      </c>
      <c r="K17" s="102">
        <v>31</v>
      </c>
      <c r="L17" s="194">
        <v>5</v>
      </c>
      <c r="M17" s="195">
        <v>53</v>
      </c>
      <c r="N17" s="87">
        <f>M17+I17</f>
        <v>90</v>
      </c>
      <c r="O17" s="193">
        <v>7</v>
      </c>
      <c r="P17" s="181">
        <v>37</v>
      </c>
      <c r="Q17" s="65"/>
      <c r="R17" s="65"/>
      <c r="S17" s="65"/>
    </row>
    <row r="18" spans="1:21" ht="15.75" x14ac:dyDescent="0.25">
      <c r="A18" s="127">
        <v>11</v>
      </c>
      <c r="B18" s="340" t="s">
        <v>66</v>
      </c>
      <c r="C18" s="347"/>
      <c r="D18" s="129">
        <v>7</v>
      </c>
      <c r="E18" s="353" t="s">
        <v>158</v>
      </c>
      <c r="F18" s="354"/>
      <c r="G18" s="168" t="s">
        <v>18</v>
      </c>
      <c r="H18" s="194" t="s">
        <v>18</v>
      </c>
      <c r="I18" s="195">
        <v>72</v>
      </c>
      <c r="J18" s="194">
        <v>4</v>
      </c>
      <c r="K18" s="195">
        <v>62</v>
      </c>
      <c r="L18" s="186" t="s">
        <v>152</v>
      </c>
      <c r="M18" s="102">
        <v>0</v>
      </c>
      <c r="N18" s="87">
        <f t="shared" si="1"/>
        <v>134</v>
      </c>
      <c r="O18" s="193">
        <v>5</v>
      </c>
      <c r="P18" s="181">
        <v>53</v>
      </c>
      <c r="Q18" s="65"/>
      <c r="R18" s="65"/>
      <c r="S18" s="65"/>
    </row>
    <row r="19" spans="1:21" ht="15.75" x14ac:dyDescent="0.25">
      <c r="A19" s="162">
        <f t="shared" si="2"/>
        <v>12</v>
      </c>
      <c r="B19" s="380" t="s">
        <v>96</v>
      </c>
      <c r="C19" s="381"/>
      <c r="D19" s="163">
        <v>11</v>
      </c>
      <c r="E19" s="378" t="s">
        <v>159</v>
      </c>
      <c r="F19" s="379"/>
      <c r="G19" s="169">
        <v>9</v>
      </c>
      <c r="H19" s="196">
        <v>8</v>
      </c>
      <c r="I19" s="197">
        <v>31</v>
      </c>
      <c r="J19" s="196" t="s">
        <v>166</v>
      </c>
      <c r="K19" s="197">
        <v>0</v>
      </c>
      <c r="L19" s="188" t="s">
        <v>152</v>
      </c>
      <c r="M19" s="182">
        <v>0</v>
      </c>
      <c r="N19" s="164">
        <f t="shared" si="1"/>
        <v>31</v>
      </c>
      <c r="O19" s="200">
        <v>10</v>
      </c>
      <c r="P19" s="201">
        <v>18</v>
      </c>
      <c r="Q19" s="65"/>
      <c r="R19" s="65"/>
      <c r="S19" s="65"/>
    </row>
    <row r="20" spans="1:21" ht="15.75" x14ac:dyDescent="0.25">
      <c r="A20" s="122">
        <v>13</v>
      </c>
      <c r="B20" s="122" t="s">
        <v>46</v>
      </c>
      <c r="C20" s="122"/>
      <c r="D20" s="171">
        <v>22</v>
      </c>
      <c r="E20" s="354" t="s">
        <v>160</v>
      </c>
      <c r="F20" s="354"/>
      <c r="G20" s="170">
        <v>11</v>
      </c>
      <c r="H20" s="187">
        <v>9</v>
      </c>
      <c r="I20" s="187">
        <v>24</v>
      </c>
      <c r="J20" s="199">
        <v>7</v>
      </c>
      <c r="K20" s="199">
        <v>37</v>
      </c>
      <c r="L20" s="187" t="s">
        <v>152</v>
      </c>
      <c r="M20" s="187">
        <v>0</v>
      </c>
      <c r="N20" s="172">
        <f t="shared" si="1"/>
        <v>61</v>
      </c>
      <c r="O20" s="187">
        <v>8</v>
      </c>
      <c r="P20" s="161">
        <v>31</v>
      </c>
      <c r="Q20" s="65"/>
      <c r="R20" s="65"/>
      <c r="S20" s="65"/>
    </row>
    <row r="21" spans="1:2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21" x14ac:dyDescent="0.25">
      <c r="A22" s="65" t="s">
        <v>175</v>
      </c>
      <c r="C22" s="65" t="s">
        <v>176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21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21" ht="15.75" x14ac:dyDescent="0.25">
      <c r="A24" s="1"/>
      <c r="B24" s="331" t="s">
        <v>21</v>
      </c>
      <c r="C24" s="331"/>
      <c r="D24" s="331"/>
      <c r="E24" s="331"/>
      <c r="F24" s="331"/>
      <c r="G24" s="331"/>
      <c r="H24" s="249"/>
      <c r="I24" s="249"/>
      <c r="J24" s="8"/>
      <c r="K24" s="96"/>
      <c r="L24" s="65"/>
      <c r="M24" s="96"/>
      <c r="N24" s="65"/>
      <c r="P24" s="300" t="s">
        <v>47</v>
      </c>
      <c r="Q24" s="65"/>
      <c r="R24" s="65"/>
      <c r="S24" s="65"/>
      <c r="T24" s="65"/>
      <c r="U24" s="65"/>
    </row>
    <row r="25" spans="1:21" ht="15.75" x14ac:dyDescent="0.25">
      <c r="A25" s="1"/>
      <c r="B25" s="97"/>
      <c r="C25" s="97"/>
      <c r="D25" s="97"/>
      <c r="E25" s="97"/>
      <c r="F25" s="97"/>
      <c r="G25" s="97"/>
      <c r="H25" s="96"/>
      <c r="I25" s="96"/>
      <c r="J25" s="96"/>
      <c r="K25" s="96"/>
      <c r="L25" s="96"/>
      <c r="M25" s="96"/>
      <c r="N25" s="98"/>
      <c r="O25" s="1"/>
      <c r="P25" s="65"/>
      <c r="Q25" s="65"/>
      <c r="R25" s="65"/>
      <c r="S25" s="65"/>
      <c r="T25" s="65"/>
      <c r="U25" s="65"/>
    </row>
    <row r="26" spans="1:21" ht="15.75" x14ac:dyDescent="0.25">
      <c r="A26" s="1"/>
      <c r="B26" s="331" t="s">
        <v>23</v>
      </c>
      <c r="C26" s="331"/>
      <c r="D26" s="331"/>
      <c r="E26" s="331"/>
      <c r="F26" s="331"/>
      <c r="G26" s="331"/>
      <c r="H26" s="249"/>
      <c r="I26" s="249"/>
      <c r="J26" s="8"/>
      <c r="K26" s="96"/>
      <c r="L26" s="65"/>
      <c r="M26" s="96"/>
      <c r="N26" s="98"/>
      <c r="P26" s="300" t="s">
        <v>48</v>
      </c>
      <c r="Q26" s="65"/>
      <c r="R26" s="65"/>
      <c r="S26" s="65"/>
      <c r="T26" s="65"/>
      <c r="U26" s="65"/>
    </row>
    <row r="27" spans="1:2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2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2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2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2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2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</sheetData>
  <mergeCells count="39">
    <mergeCell ref="B24:G24"/>
    <mergeCell ref="B26:G26"/>
    <mergeCell ref="B12:C12"/>
    <mergeCell ref="B8:C8"/>
    <mergeCell ref="B9:C9"/>
    <mergeCell ref="B11:C11"/>
    <mergeCell ref="E12:F12"/>
    <mergeCell ref="E20:F20"/>
    <mergeCell ref="E13:F13"/>
    <mergeCell ref="E8:F8"/>
    <mergeCell ref="E9:F9"/>
    <mergeCell ref="E10:F10"/>
    <mergeCell ref="E14:F14"/>
    <mergeCell ref="E11:F11"/>
    <mergeCell ref="B13:C13"/>
    <mergeCell ref="E18:F18"/>
    <mergeCell ref="A6:A7"/>
    <mergeCell ref="D6:D7"/>
    <mergeCell ref="B6:C7"/>
    <mergeCell ref="A2:B2"/>
    <mergeCell ref="A5:I5"/>
    <mergeCell ref="J5:P5"/>
    <mergeCell ref="E6:G6"/>
    <mergeCell ref="H6:I6"/>
    <mergeCell ref="J6:K6"/>
    <mergeCell ref="L6:M6"/>
    <mergeCell ref="P6:P7"/>
    <mergeCell ref="N6:O6"/>
    <mergeCell ref="E7:F7"/>
    <mergeCell ref="B14:C14"/>
    <mergeCell ref="E15:F15"/>
    <mergeCell ref="E16:F16"/>
    <mergeCell ref="E17:F17"/>
    <mergeCell ref="E19:F19"/>
    <mergeCell ref="B15:C15"/>
    <mergeCell ref="B16:C16"/>
    <mergeCell ref="B17:C17"/>
    <mergeCell ref="B18:C18"/>
    <mergeCell ref="B19:C19"/>
  </mergeCells>
  <conditionalFormatting sqref="M24:M26 K24:K26 I24:I26">
    <cfRule type="cellIs" dxfId="7" priority="5" stopIfTrue="1" operator="equal">
      <formula>0</formula>
    </cfRule>
  </conditionalFormatting>
  <conditionalFormatting sqref="N25">
    <cfRule type="expression" dxfId="6" priority="4" stopIfTrue="1">
      <formula>$K$18=0</formula>
    </cfRule>
  </conditionalFormatting>
  <conditionalFormatting sqref="N26">
    <cfRule type="expression" dxfId="5" priority="3" stopIfTrue="1">
      <formula>$K$19=0</formula>
    </cfRule>
  </conditionalFormatting>
  <pageMargins left="0.59" right="0.35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F2D151A9-16A6-409A-8C9E-D6D2BB2BADAA}">
            <xm:f>'C:\Users\Admin\Documents\раф\протоколы\[protokol_autokross.30.10.16.xls]2000'!#REF!=0</xm:f>
            <x14:dxf>
              <font>
                <condense val="0"/>
                <extend val="0"/>
                <color indexed="9"/>
              </font>
            </x14:dxf>
          </x14:cfRule>
          <xm:sqref>L7 J7 H13 N7 H7:H9 O13 H11 O11 M8:M13 N8:O9 N9:N20</xm:sqref>
        </x14:conditionalFormatting>
        <x14:conditionalFormatting xmlns:xm="http://schemas.microsoft.com/office/excel/2006/main">
          <x14:cfRule type="expression" priority="7" stopIfTrue="1" id="{F7581EEF-66FA-4B4B-A1DA-C2F81EA3765F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M24:M25</xm:sqref>
        </x14:conditionalFormatting>
        <x14:conditionalFormatting xmlns:xm="http://schemas.microsoft.com/office/excel/2006/main">
          <x14:cfRule type="expression" priority="6" stopIfTrue="1" id="{546D6533-79BD-4631-81F6-3FF7EF9A94F0}">
            <xm:f>'C:\Users\Admin\Documents\раф\протоколы\[protokol_autokross.30.10.16.xls]Д2Н'!#REF!=0</xm:f>
            <x14:dxf>
              <font>
                <condense val="0"/>
                <extend val="0"/>
                <color indexed="9"/>
              </font>
            </x14:dxf>
          </x14:cfRule>
          <xm:sqref>H24:H25</xm:sqref>
        </x14:conditionalFormatting>
        <x14:conditionalFormatting xmlns:xm="http://schemas.microsoft.com/office/excel/2006/main">
          <x14:cfRule type="expression" priority="2" stopIfTrue="1" id="{F2B5D3C1-8744-4A80-84C2-939DC4F285C0}">
            <xm:f>'C:\Users\Admin\Documents\раф\протоколы\[protokol_autokross.30.10.16.xls]2000'!#REF!=0</xm:f>
            <x14:dxf>
              <font>
                <condense val="0"/>
                <extend val="0"/>
                <color indexed="9"/>
              </font>
            </x14:dxf>
          </x14:cfRule>
          <xm:sqref>O10</xm:sqref>
        </x14:conditionalFormatting>
        <x14:conditionalFormatting xmlns:xm="http://schemas.microsoft.com/office/excel/2006/main">
          <x14:cfRule type="expression" priority="1" stopIfTrue="1" id="{FAA3A833-AD4E-44CF-9DE8-42A494656B86}">
            <xm:f>'C:\Users\Admin\Documents\раф\протоколы\[protokol_autokross.30.10.16.xls]2000'!#REF!=0</xm:f>
            <x14:dxf>
              <font>
                <condense val="0"/>
                <extend val="0"/>
                <color indexed="9"/>
              </font>
            </x14:dxf>
          </x14:cfRule>
          <xm:sqref>O16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N25" sqref="N25"/>
    </sheetView>
  </sheetViews>
  <sheetFormatPr defaultRowHeight="15" x14ac:dyDescent="0.25"/>
  <cols>
    <col min="1" max="1" width="5.5703125" style="65" customWidth="1"/>
    <col min="2" max="2" width="9.140625" style="65"/>
    <col min="3" max="3" width="19.7109375" style="65" customWidth="1"/>
    <col min="4" max="16384" width="9.140625" style="65"/>
  </cols>
  <sheetData>
    <row r="1" spans="1:10" x14ac:dyDescent="0.25">
      <c r="A1" s="65" t="s">
        <v>89</v>
      </c>
    </row>
    <row r="2" spans="1:10" x14ac:dyDescent="0.25">
      <c r="A2" s="65" t="s">
        <v>73</v>
      </c>
    </row>
    <row r="3" spans="1:10" ht="15.75" x14ac:dyDescent="0.25">
      <c r="A3" s="305">
        <v>43191</v>
      </c>
      <c r="B3" s="305"/>
      <c r="C3" s="8"/>
      <c r="D3" s="8"/>
      <c r="E3" s="8"/>
      <c r="F3" s="8"/>
      <c r="G3" s="9"/>
    </row>
    <row r="4" spans="1:10" ht="15.75" x14ac:dyDescent="0.25">
      <c r="A4" s="184"/>
      <c r="B4" s="184"/>
      <c r="C4" s="8"/>
    </row>
    <row r="5" spans="1:10" ht="15.75" x14ac:dyDescent="0.25">
      <c r="A5" s="391" t="s">
        <v>74</v>
      </c>
      <c r="B5" s="391"/>
      <c r="C5" s="391"/>
      <c r="D5" s="391"/>
      <c r="E5" s="391"/>
      <c r="F5" s="391"/>
      <c r="G5" s="391"/>
      <c r="H5" s="391"/>
      <c r="I5" s="391"/>
    </row>
    <row r="6" spans="1:10" ht="16.5" thickBot="1" x14ac:dyDescent="0.3">
      <c r="A6" s="189"/>
      <c r="B6" s="189"/>
      <c r="C6" s="189"/>
      <c r="D6" s="189"/>
      <c r="E6" s="189"/>
      <c r="F6" s="189"/>
      <c r="G6" s="189"/>
      <c r="H6" s="189"/>
      <c r="I6" s="189"/>
    </row>
    <row r="7" spans="1:10" ht="19.5" thickBot="1" x14ac:dyDescent="0.3">
      <c r="A7" s="185" t="s">
        <v>7</v>
      </c>
      <c r="B7" s="368" t="s">
        <v>8</v>
      </c>
      <c r="C7" s="369"/>
      <c r="D7" s="261" t="s">
        <v>9</v>
      </c>
      <c r="E7" s="262" t="s">
        <v>13</v>
      </c>
    </row>
    <row r="8" spans="1:10" ht="18.75" x14ac:dyDescent="0.3">
      <c r="A8" s="258">
        <v>1</v>
      </c>
      <c r="B8" s="341" t="s">
        <v>67</v>
      </c>
      <c r="C8" s="392"/>
      <c r="D8" s="259">
        <v>9</v>
      </c>
      <c r="E8" s="260">
        <v>5</v>
      </c>
    </row>
    <row r="9" spans="1:10" ht="18.75" x14ac:dyDescent="0.3">
      <c r="A9" s="252">
        <v>2</v>
      </c>
      <c r="B9" s="346" t="s">
        <v>19</v>
      </c>
      <c r="C9" s="393"/>
      <c r="D9" s="256">
        <v>3</v>
      </c>
      <c r="E9" s="254">
        <v>7</v>
      </c>
    </row>
    <row r="10" spans="1:10" ht="18.75" x14ac:dyDescent="0.3">
      <c r="A10" s="252">
        <v>3</v>
      </c>
      <c r="B10" s="348" t="s">
        <v>46</v>
      </c>
      <c r="C10" s="390"/>
      <c r="D10" s="256">
        <v>22</v>
      </c>
      <c r="E10" s="255" t="s">
        <v>16</v>
      </c>
    </row>
    <row r="11" spans="1:10" ht="18.75" x14ac:dyDescent="0.3">
      <c r="A11" s="252">
        <v>4</v>
      </c>
      <c r="B11" s="346" t="s">
        <v>90</v>
      </c>
      <c r="C11" s="393"/>
      <c r="D11" s="256">
        <v>17</v>
      </c>
      <c r="E11" s="254">
        <v>6</v>
      </c>
    </row>
    <row r="12" spans="1:10" ht="18.75" x14ac:dyDescent="0.3">
      <c r="A12" s="252">
        <v>5</v>
      </c>
      <c r="B12" s="346" t="s">
        <v>69</v>
      </c>
      <c r="C12" s="393"/>
      <c r="D12" s="256">
        <v>12</v>
      </c>
      <c r="E12" s="263" t="s">
        <v>15</v>
      </c>
    </row>
    <row r="13" spans="1:10" ht="18.75" x14ac:dyDescent="0.3">
      <c r="A13" s="252">
        <v>6</v>
      </c>
      <c r="B13" s="346" t="s">
        <v>66</v>
      </c>
      <c r="C13" s="393"/>
      <c r="D13" s="256">
        <v>7</v>
      </c>
      <c r="E13" s="254">
        <v>4</v>
      </c>
    </row>
    <row r="14" spans="1:10" ht="19.5" thickBot="1" x14ac:dyDescent="0.35">
      <c r="A14" s="253">
        <v>7</v>
      </c>
      <c r="B14" s="350" t="s">
        <v>96</v>
      </c>
      <c r="C14" s="394"/>
      <c r="D14" s="257">
        <v>11</v>
      </c>
      <c r="E14" s="264" t="s">
        <v>18</v>
      </c>
      <c r="J14" s="66"/>
    </row>
    <row r="16" spans="1:10" ht="15.75" x14ac:dyDescent="0.25">
      <c r="A16" s="331" t="s">
        <v>21</v>
      </c>
      <c r="B16" s="331"/>
      <c r="C16" s="331"/>
      <c r="D16" s="249" t="s">
        <v>55</v>
      </c>
      <c r="E16" s="249"/>
      <c r="J16" s="251"/>
    </row>
    <row r="17" spans="1:5" ht="15.75" x14ac:dyDescent="0.25">
      <c r="A17" s="250"/>
      <c r="B17" s="389"/>
      <c r="C17" s="389"/>
      <c r="D17" s="249"/>
      <c r="E17" s="96"/>
    </row>
    <row r="18" spans="1:5" ht="15.75" x14ac:dyDescent="0.25">
      <c r="A18" s="331" t="s">
        <v>23</v>
      </c>
      <c r="B18" s="331"/>
      <c r="C18" s="331"/>
      <c r="D18" s="249" t="s">
        <v>56</v>
      </c>
      <c r="E18" s="249"/>
    </row>
  </sheetData>
  <mergeCells count="13">
    <mergeCell ref="A3:B3"/>
    <mergeCell ref="B17:C17"/>
    <mergeCell ref="A16:C16"/>
    <mergeCell ref="B10:C10"/>
    <mergeCell ref="A18:C18"/>
    <mergeCell ref="A5:I5"/>
    <mergeCell ref="B7:C7"/>
    <mergeCell ref="B8:C8"/>
    <mergeCell ref="B9:C9"/>
    <mergeCell ref="B12:C12"/>
    <mergeCell ref="B13:C13"/>
    <mergeCell ref="B14:C14"/>
    <mergeCell ref="B11:C11"/>
  </mergeCells>
  <conditionalFormatting sqref="C17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УЧАСТНИКИ</vt:lpstr>
      <vt:lpstr>КОМАНДЫ</vt:lpstr>
      <vt:lpstr>взвешивание</vt:lpstr>
      <vt:lpstr>квалификация  (2)</vt:lpstr>
      <vt:lpstr>квалификация </vt:lpstr>
      <vt:lpstr>стандарт</vt:lpstr>
      <vt:lpstr>национальный</vt:lpstr>
      <vt:lpstr>2000</vt:lpstr>
      <vt:lpstr>кубок</vt:lpstr>
      <vt:lpstr>ПОБЕДИТЕЛИ</vt:lpstr>
      <vt:lpstr>КОМАНДЫ ПОБЕДИТЕЛИ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2018-04-02T17:09:31Z</dcterms:modified>
</cp:coreProperties>
</file>