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6"/>
  </bookViews>
  <sheets>
    <sheet name="УЧАСТНИКИ" sheetId="3" r:id="rId1"/>
    <sheet name="КОМАНДЫ" sheetId="2" r:id="rId2"/>
    <sheet name="КВАЛИФИКАЦИЯ" sheetId="14" r:id="rId3"/>
    <sheet name="Д2-2500" sheetId="1" r:id="rId4"/>
    <sheet name="МОТЮЛЬ" sheetId="16" r:id="rId5"/>
    <sheet name="ПОБЕДИТЕЛИ" sheetId="5" r:id="rId6"/>
    <sheet name="КОМАНДЫ ПОБЕДИТЕЛИ" sheetId="6" r:id="rId7"/>
  </sheets>
  <externalReferences>
    <externalReference r:id="rId8"/>
  </externalReferences>
  <calcPr calcId="144525"/>
</workbook>
</file>

<file path=xl/calcChain.xml><?xml version="1.0" encoding="utf-8"?>
<calcChain xmlns="http://schemas.openxmlformats.org/spreadsheetml/2006/main">
  <c r="Y7" i="1" l="1"/>
  <c r="AC7" i="1" s="1"/>
  <c r="Y11" i="1"/>
  <c r="AC11" i="1" s="1"/>
  <c r="Y13" i="1"/>
  <c r="AC13" i="1" s="1"/>
  <c r="Y15" i="1" l="1"/>
  <c r="AC15" i="1" s="1"/>
  <c r="Y8" i="1"/>
  <c r="AC8" i="1" s="1"/>
  <c r="Y9" i="1"/>
  <c r="AC9" i="1" s="1"/>
  <c r="Y10" i="1"/>
  <c r="AC10" i="1" s="1"/>
  <c r="Y12" i="1"/>
  <c r="AC12" i="1" s="1"/>
  <c r="Y14" i="1"/>
  <c r="AC14" i="1" s="1"/>
  <c r="Y16" i="1"/>
  <c r="AC16" i="1" s="1"/>
  <c r="Y17" i="1"/>
  <c r="AC17" i="1" s="1"/>
  <c r="Y18" i="1"/>
  <c r="AC18" i="1" s="1"/>
  <c r="Y6" i="1"/>
  <c r="AC6" i="1" s="1"/>
  <c r="D15" i="6" l="1"/>
  <c r="D11" i="6"/>
  <c r="D7" i="6" l="1"/>
</calcChain>
</file>

<file path=xl/sharedStrings.xml><?xml version="1.0" encoding="utf-8"?>
<sst xmlns="http://schemas.openxmlformats.org/spreadsheetml/2006/main" count="359" uniqueCount="134">
  <si>
    <t>ПРОТОКОЛ ЗАЕЗДОВ</t>
  </si>
  <si>
    <t>ИТОГ</t>
  </si>
  <si>
    <t>ОЧКИ</t>
  </si>
  <si>
    <t>№п/п</t>
  </si>
  <si>
    <t>ФИО</t>
  </si>
  <si>
    <t xml:space="preserve">Ст № </t>
  </si>
  <si>
    <t>время</t>
  </si>
  <si>
    <t>место</t>
  </si>
  <si>
    <t>очки</t>
  </si>
  <si>
    <t>МЕСТО</t>
  </si>
  <si>
    <t>Саенков Алексей</t>
  </si>
  <si>
    <t>II</t>
  </si>
  <si>
    <t>I</t>
  </si>
  <si>
    <t>Тыщук Евгений</t>
  </si>
  <si>
    <t>III</t>
  </si>
  <si>
    <t>Руководитель Гонки</t>
  </si>
  <si>
    <t>_______________________</t>
  </si>
  <si>
    <t>Главный секретарь</t>
  </si>
  <si>
    <t>КОМАНДЫ</t>
  </si>
  <si>
    <t>№пп</t>
  </si>
  <si>
    <t>Марка а/м</t>
  </si>
  <si>
    <t>Город</t>
  </si>
  <si>
    <t>Ламехов Николай</t>
  </si>
  <si>
    <t>ПРОТОКОЛ ДОПУЩЕННЫХ УЧАСТНИКОВ</t>
  </si>
  <si>
    <t>ГОРОД</t>
  </si>
  <si>
    <t>ПРОТОКОЛ ПОБЕДИТЕЛЕЙ</t>
  </si>
  <si>
    <t>Старт. №</t>
  </si>
  <si>
    <t>Место</t>
  </si>
  <si>
    <t>ПРОТОКОЛ КОМАНД ПОБЕДИТЕЛЕЙ</t>
  </si>
  <si>
    <t>Очки</t>
  </si>
  <si>
    <t>Сумма очков</t>
  </si>
  <si>
    <t>Супруненко Игорь</t>
  </si>
  <si>
    <t>Бахолдина Лада</t>
  </si>
  <si>
    <t>Сидоренко Екатерина</t>
  </si>
  <si>
    <t>Ходий Дмитрий</t>
  </si>
  <si>
    <t>Бирюков Вячеслав</t>
  </si>
  <si>
    <t>Ворона Степан</t>
  </si>
  <si>
    <t>Тихонов Антон</t>
  </si>
  <si>
    <t>Фомичев Владимир</t>
  </si>
  <si>
    <t>Шмидт Георгий</t>
  </si>
  <si>
    <t>Дмитриевский Виктор</t>
  </si>
  <si>
    <t>Глушков Алексей</t>
  </si>
  <si>
    <t xml:space="preserve">              КУБОК   </t>
  </si>
  <si>
    <t>ТРАДИЦИОННОЕ СОРЕВНОВАНИЕ "КУБОК"БАВАРИЯ ПЛЮС"" ПО АВТОМОБИЛЬНОМУ КРОССУ</t>
  </si>
  <si>
    <t>Г.КОЛА,КОМСОМОЛЬСКАЯ ГОРКА</t>
  </si>
  <si>
    <t>класс: Д2-2500</t>
  </si>
  <si>
    <t>Квалификация</t>
  </si>
  <si>
    <t>4 заезд</t>
  </si>
  <si>
    <t>5 заезд</t>
  </si>
  <si>
    <t>6 заезд</t>
  </si>
  <si>
    <t>7 заезд</t>
  </si>
  <si>
    <t>3 заезд</t>
  </si>
  <si>
    <t>2 заезд</t>
  </si>
  <si>
    <t>1 заезд</t>
  </si>
  <si>
    <t>КЛАСС "Д2-2500"</t>
  </si>
  <si>
    <t>1 КРУГ</t>
  </si>
  <si>
    <t>2 КРУГ</t>
  </si>
  <si>
    <t>ВАЗ 2108</t>
  </si>
  <si>
    <t>Полярные Зори</t>
  </si>
  <si>
    <t>Мурманск</t>
  </si>
  <si>
    <t>ВАЗ 21083</t>
  </si>
  <si>
    <t>ВАЗ 21120</t>
  </si>
  <si>
    <t>ВАЗ 1119</t>
  </si>
  <si>
    <t>ВАЗ 2112</t>
  </si>
  <si>
    <t>Мончегорск</t>
  </si>
  <si>
    <t>АРКТИКСТАР МОТОРСПОРТ</t>
  </si>
  <si>
    <t>АВТОМАРКЕТ</t>
  </si>
  <si>
    <t>ОТШ РОСТО "БАВАРИЯ ПЛЮС"</t>
  </si>
  <si>
    <t>Николай Ламехов</t>
  </si>
  <si>
    <t>Георгий Шмидт</t>
  </si>
  <si>
    <t>Игорь Супруненко</t>
  </si>
  <si>
    <t>Дмитрий Ходий</t>
  </si>
  <si>
    <t>Антон Тихонов</t>
  </si>
  <si>
    <t>Алексей Глушков</t>
  </si>
  <si>
    <t>Д2-2500</t>
  </si>
  <si>
    <t>Пугачёв Андрей</t>
  </si>
  <si>
    <t>Богатырёв Сергей</t>
  </si>
  <si>
    <t>Г.МУРМАНСК</t>
  </si>
  <si>
    <t>Г.Кола, автодром "Комсомольская горка"</t>
  </si>
  <si>
    <t>Североморск</t>
  </si>
  <si>
    <t>III ЭТАП</t>
  </si>
  <si>
    <t>III этап</t>
  </si>
  <si>
    <t>Пусторнаков Евгений</t>
  </si>
  <si>
    <t>0'51''00</t>
  </si>
  <si>
    <t>0'50''96</t>
  </si>
  <si>
    <t>0'51''48</t>
  </si>
  <si>
    <t>0'49''93</t>
  </si>
  <si>
    <t>0'48''55</t>
  </si>
  <si>
    <t>0'49''14</t>
  </si>
  <si>
    <t>0'49''81</t>
  </si>
  <si>
    <t>0'49''26</t>
  </si>
  <si>
    <t>0'49''72</t>
  </si>
  <si>
    <t>0'49''29</t>
  </si>
  <si>
    <t>0'48''93</t>
  </si>
  <si>
    <t>0'54''50</t>
  </si>
  <si>
    <t>0'53''07</t>
  </si>
  <si>
    <t>0'53''53</t>
  </si>
  <si>
    <t>0'51''67</t>
  </si>
  <si>
    <t>0'54''48</t>
  </si>
  <si>
    <t>0'55'09</t>
  </si>
  <si>
    <t>0'53''97</t>
  </si>
  <si>
    <t>0'52''39</t>
  </si>
  <si>
    <t>0'51''90</t>
  </si>
  <si>
    <t>0'49''71</t>
  </si>
  <si>
    <t>0'51''34</t>
  </si>
  <si>
    <t>0'51''41</t>
  </si>
  <si>
    <t>9</t>
  </si>
  <si>
    <t>10</t>
  </si>
  <si>
    <t>11</t>
  </si>
  <si>
    <t>12</t>
  </si>
  <si>
    <t>2 З-ЗД</t>
  </si>
  <si>
    <t>8анн</t>
  </si>
  <si>
    <t>№ 88 анн</t>
  </si>
  <si>
    <t>№4 анн</t>
  </si>
  <si>
    <t>за 77</t>
  </si>
  <si>
    <t>за 71</t>
  </si>
  <si>
    <t>сх/анн</t>
  </si>
  <si>
    <t>сх</t>
  </si>
  <si>
    <t>Н/С</t>
  </si>
  <si>
    <t xml:space="preserve">5 -ЗД </t>
  </si>
  <si>
    <t>ПЕРЕЗАЕЗД</t>
  </si>
  <si>
    <t>СХ</t>
  </si>
  <si>
    <t>CХ</t>
  </si>
  <si>
    <t>ВОРОНА СТЕПАН</t>
  </si>
  <si>
    <t>ХОДИЙ ДМИТРИЙ</t>
  </si>
  <si>
    <t>БОГАТЫРЕВ СЕРГЕЙ</t>
  </si>
  <si>
    <t>ПУГАЧЕВ АНДРЕЙ</t>
  </si>
  <si>
    <t>ФОМИЧЕВ ВАДИМИР</t>
  </si>
  <si>
    <t>ПУСТОРНАКОВ ЕВГЕНИЙ</t>
  </si>
  <si>
    <t>ТЫЩУК ЕВГЕНИЙ</t>
  </si>
  <si>
    <t>ПРОТОКОЛ ЗАЕЗДОВ               кубок "МОТЮЛЬ"</t>
  </si>
  <si>
    <t>СТЕПАН ВОРОНА</t>
  </si>
  <si>
    <t>АЛЕКСЕЙ САЕНКОВ</t>
  </si>
  <si>
    <t>ДМИТРИЙ ХОДИЙ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</si>
</sst>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;[Red]0"/>
  </numFmts>
  <fonts count="23" x14ac:knownFonts="1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3" fillId="0" borderId="25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2" fillId="0" borderId="0" xfId="0" applyFont="1" applyBorder="1" applyAlignment="1"/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8" fillId="0" borderId="40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8" fillId="0" borderId="40" xfId="0" applyFont="1" applyBorder="1" applyAlignment="1"/>
    <xf numFmtId="0" fontId="8" fillId="0" borderId="15" xfId="0" applyFont="1" applyBorder="1" applyAlignment="1"/>
    <xf numFmtId="0" fontId="8" fillId="0" borderId="23" xfId="0" applyFont="1" applyBorder="1" applyAlignment="1"/>
    <xf numFmtId="0" fontId="2" fillId="0" borderId="0" xfId="0" applyFont="1" applyAlignment="1"/>
    <xf numFmtId="0" fontId="0" fillId="0" borderId="0" xfId="0" applyFill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/>
    <xf numFmtId="0" fontId="10" fillId="4" borderId="16" xfId="0" applyFont="1" applyFill="1" applyBorder="1" applyAlignment="1">
      <alignment horizontal="center"/>
    </xf>
    <xf numFmtId="0" fontId="3" fillId="0" borderId="40" xfId="0" applyFont="1" applyBorder="1" applyAlignment="1"/>
    <xf numFmtId="0" fontId="10" fillId="4" borderId="42" xfId="0" applyFont="1" applyFill="1" applyBorder="1" applyAlignment="1">
      <alignment horizontal="center"/>
    </xf>
    <xf numFmtId="0" fontId="3" fillId="0" borderId="15" xfId="0" applyFont="1" applyBorder="1" applyAlignment="1"/>
    <xf numFmtId="0" fontId="3" fillId="0" borderId="23" xfId="0" applyFont="1" applyBorder="1" applyAlignment="1"/>
    <xf numFmtId="0" fontId="10" fillId="4" borderId="2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/>
    <xf numFmtId="0" fontId="0" fillId="3" borderId="16" xfId="0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49" fontId="14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3" fillId="0" borderId="4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4" fontId="0" fillId="0" borderId="0" xfId="0" applyNumberFormat="1"/>
    <xf numFmtId="0" fontId="14" fillId="0" borderId="23" xfId="0" applyFont="1" applyBorder="1"/>
    <xf numFmtId="0" fontId="3" fillId="0" borderId="24" xfId="0" applyFont="1" applyFill="1" applyBorder="1" applyAlignment="1">
      <alignment horizontal="center"/>
    </xf>
    <xf numFmtId="0" fontId="16" fillId="0" borderId="0" xfId="0" applyFont="1"/>
    <xf numFmtId="0" fontId="1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165" fontId="2" fillId="3" borderId="18" xfId="0" applyNumberFormat="1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center" vertical="center"/>
    </xf>
    <xf numFmtId="165" fontId="3" fillId="3" borderId="44" xfId="0" applyNumberFormat="1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165" fontId="3" fillId="5" borderId="17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2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3" fillId="5" borderId="16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65" fontId="3" fillId="6" borderId="17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4" fillId="0" borderId="0" xfId="0" applyFont="1" applyAlignment="1"/>
    <xf numFmtId="0" fontId="2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3" borderId="42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5" fillId="0" borderId="42" xfId="0" applyFont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165" fontId="3" fillId="5" borderId="19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4" fillId="3" borderId="40" xfId="0" applyFont="1" applyFill="1" applyBorder="1" applyAlignment="1">
      <alignment horizontal="center" vertical="center"/>
    </xf>
    <xf numFmtId="165" fontId="14" fillId="2" borderId="15" xfId="0" applyNumberFormat="1" applyFont="1" applyFill="1" applyBorder="1" applyAlignment="1">
      <alignment horizontal="center" vertical="center"/>
    </xf>
    <xf numFmtId="165" fontId="14" fillId="2" borderId="19" xfId="0" applyNumberFormat="1" applyFont="1" applyFill="1" applyBorder="1" applyAlignment="1">
      <alignment horizontal="center" vertical="center"/>
    </xf>
    <xf numFmtId="165" fontId="14" fillId="3" borderId="15" xfId="0" applyNumberFormat="1" applyFont="1" applyFill="1" applyBorder="1" applyAlignment="1">
      <alignment horizontal="center" vertical="center"/>
    </xf>
    <xf numFmtId="165" fontId="14" fillId="5" borderId="17" xfId="0" applyNumberFormat="1" applyFont="1" applyFill="1" applyBorder="1" applyAlignment="1">
      <alignment horizontal="center" vertical="center"/>
    </xf>
    <xf numFmtId="165" fontId="14" fillId="2" borderId="17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165" fontId="14" fillId="7" borderId="15" xfId="0" applyNumberFormat="1" applyFont="1" applyFill="1" applyBorder="1" applyAlignment="1">
      <alignment horizontal="center" vertical="center"/>
    </xf>
    <xf numFmtId="165" fontId="14" fillId="7" borderId="17" xfId="0" applyNumberFormat="1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50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42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14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14" xfId="0" applyFont="1" applyBorder="1"/>
    <xf numFmtId="0" fontId="2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14" fillId="3" borderId="16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7" borderId="45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10" fillId="7" borderId="2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0" fillId="7" borderId="46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49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&#1088;&#1072;&#1092;\&#1087;&#1088;&#1086;&#1090;&#1086;&#1082;&#1086;&#1083;&#1099;\protokol_autokross.30.10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2Н"/>
      <sheetName val="2000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9" sqref="B19:D19"/>
    </sheetView>
  </sheetViews>
  <sheetFormatPr defaultRowHeight="15" x14ac:dyDescent="0.25"/>
  <cols>
    <col min="1" max="1" width="5.5703125" customWidth="1"/>
    <col min="2" max="2" width="9.28515625" customWidth="1"/>
    <col min="3" max="3" width="23.7109375" customWidth="1"/>
    <col min="4" max="4" width="7.42578125" customWidth="1"/>
    <col min="5" max="5" width="12.5703125" customWidth="1"/>
    <col min="6" max="6" width="25" customWidth="1"/>
  </cols>
  <sheetData>
    <row r="1" spans="1:8" x14ac:dyDescent="0.25">
      <c r="A1" t="s">
        <v>43</v>
      </c>
    </row>
    <row r="2" spans="1:8" x14ac:dyDescent="0.25">
      <c r="A2" t="s">
        <v>78</v>
      </c>
      <c r="F2" s="66">
        <v>43401</v>
      </c>
    </row>
    <row r="3" spans="1:8" ht="15.75" x14ac:dyDescent="0.25">
      <c r="A3" s="145"/>
      <c r="B3" s="145"/>
      <c r="C3" s="151" t="s">
        <v>80</v>
      </c>
      <c r="D3" s="151"/>
      <c r="E3" s="151"/>
      <c r="F3" s="10"/>
    </row>
    <row r="4" spans="1:8" ht="15.75" x14ac:dyDescent="0.25">
      <c r="A4" s="4"/>
      <c r="B4" s="9"/>
      <c r="C4" s="140" t="s">
        <v>54</v>
      </c>
      <c r="D4" s="140"/>
      <c r="E4" s="140"/>
      <c r="F4" s="10"/>
      <c r="G4" s="9"/>
      <c r="H4" s="9"/>
    </row>
    <row r="5" spans="1:8" ht="16.5" thickBot="1" x14ac:dyDescent="0.3">
      <c r="A5" s="146" t="s">
        <v>23</v>
      </c>
      <c r="B5" s="146"/>
      <c r="C5" s="146"/>
      <c r="D5" s="146"/>
      <c r="E5" s="146"/>
      <c r="F5" s="146"/>
      <c r="G5" s="11"/>
      <c r="H5" s="11"/>
    </row>
    <row r="6" spans="1:8" ht="26.25" customHeight="1" thickBot="1" x14ac:dyDescent="0.3">
      <c r="A6" s="84" t="s">
        <v>19</v>
      </c>
      <c r="B6" s="147" t="s">
        <v>4</v>
      </c>
      <c r="C6" s="148"/>
      <c r="D6" s="28" t="s">
        <v>5</v>
      </c>
      <c r="E6" s="28" t="s">
        <v>20</v>
      </c>
      <c r="F6" s="29" t="s">
        <v>24</v>
      </c>
      <c r="G6" s="15"/>
      <c r="H6" s="16"/>
    </row>
    <row r="7" spans="1:8" ht="30" customHeight="1" x14ac:dyDescent="0.25">
      <c r="A7" s="85">
        <v>1</v>
      </c>
      <c r="B7" s="149" t="s">
        <v>75</v>
      </c>
      <c r="C7" s="150"/>
      <c r="D7" s="107">
        <v>69</v>
      </c>
      <c r="E7" s="108" t="s">
        <v>57</v>
      </c>
      <c r="F7" s="109" t="s">
        <v>58</v>
      </c>
      <c r="G7" s="30"/>
      <c r="H7" s="30"/>
    </row>
    <row r="8" spans="1:8" ht="25.5" customHeight="1" x14ac:dyDescent="0.25">
      <c r="A8" s="86">
        <v>2</v>
      </c>
      <c r="B8" s="143" t="s">
        <v>13</v>
      </c>
      <c r="C8" s="144"/>
      <c r="D8" s="110">
        <v>71</v>
      </c>
      <c r="E8" s="108" t="s">
        <v>57</v>
      </c>
      <c r="F8" s="109" t="s">
        <v>58</v>
      </c>
      <c r="G8" s="30"/>
      <c r="H8" s="30"/>
    </row>
    <row r="9" spans="1:8" ht="24.75" customHeight="1" x14ac:dyDescent="0.25">
      <c r="A9" s="86">
        <v>3</v>
      </c>
      <c r="B9" s="143" t="s">
        <v>76</v>
      </c>
      <c r="C9" s="144"/>
      <c r="D9" s="110">
        <v>3</v>
      </c>
      <c r="E9" s="108" t="s">
        <v>57</v>
      </c>
      <c r="F9" s="109" t="s">
        <v>58</v>
      </c>
      <c r="G9" s="30"/>
      <c r="H9" s="30"/>
    </row>
    <row r="10" spans="1:8" ht="24.75" customHeight="1" x14ac:dyDescent="0.25">
      <c r="A10" s="86">
        <v>4</v>
      </c>
      <c r="B10" s="143" t="s">
        <v>34</v>
      </c>
      <c r="C10" s="144"/>
      <c r="D10" s="110">
        <v>7</v>
      </c>
      <c r="E10" s="108" t="s">
        <v>60</v>
      </c>
      <c r="F10" s="109" t="s">
        <v>59</v>
      </c>
      <c r="G10" s="30"/>
      <c r="H10" s="30"/>
    </row>
    <row r="11" spans="1:8" ht="27.75" customHeight="1" x14ac:dyDescent="0.25">
      <c r="A11" s="86">
        <v>5</v>
      </c>
      <c r="B11" s="143" t="s">
        <v>41</v>
      </c>
      <c r="C11" s="144"/>
      <c r="D11" s="110">
        <v>31</v>
      </c>
      <c r="E11" s="108" t="s">
        <v>61</v>
      </c>
      <c r="F11" s="109" t="s">
        <v>59</v>
      </c>
      <c r="G11" s="30"/>
      <c r="H11" s="30"/>
    </row>
    <row r="12" spans="1:8" ht="28.5" customHeight="1" x14ac:dyDescent="0.25">
      <c r="A12" s="86">
        <v>6</v>
      </c>
      <c r="B12" s="141" t="s">
        <v>38</v>
      </c>
      <c r="C12" s="142"/>
      <c r="D12" s="111">
        <v>12</v>
      </c>
      <c r="E12" s="108" t="s">
        <v>57</v>
      </c>
      <c r="F12" s="109" t="s">
        <v>79</v>
      </c>
      <c r="G12" s="30"/>
      <c r="H12" s="30"/>
    </row>
    <row r="13" spans="1:8" ht="24.75" customHeight="1" x14ac:dyDescent="0.25">
      <c r="A13" s="86">
        <v>7</v>
      </c>
      <c r="B13" s="143" t="s">
        <v>31</v>
      </c>
      <c r="C13" s="144"/>
      <c r="D13" s="110">
        <v>22</v>
      </c>
      <c r="E13" s="108" t="s">
        <v>57</v>
      </c>
      <c r="F13" s="109" t="s">
        <v>59</v>
      </c>
      <c r="G13" s="30"/>
      <c r="H13" s="30"/>
    </row>
    <row r="14" spans="1:8" ht="24.75" customHeight="1" x14ac:dyDescent="0.25">
      <c r="A14" s="86">
        <v>8</v>
      </c>
      <c r="B14" s="143" t="s">
        <v>10</v>
      </c>
      <c r="C14" s="144"/>
      <c r="D14" s="112">
        <v>77</v>
      </c>
      <c r="E14" s="108" t="s">
        <v>57</v>
      </c>
      <c r="F14" s="109" t="s">
        <v>59</v>
      </c>
      <c r="G14" s="30"/>
      <c r="H14" s="30"/>
    </row>
    <row r="15" spans="1:8" ht="24.75" customHeight="1" x14ac:dyDescent="0.25">
      <c r="A15" s="86">
        <v>9</v>
      </c>
      <c r="B15" s="143" t="s">
        <v>35</v>
      </c>
      <c r="C15" s="144"/>
      <c r="D15" s="110">
        <v>9</v>
      </c>
      <c r="E15" s="108" t="s">
        <v>60</v>
      </c>
      <c r="F15" s="109" t="s">
        <v>59</v>
      </c>
      <c r="G15" s="30"/>
      <c r="H15" s="30"/>
    </row>
    <row r="16" spans="1:8" ht="27" customHeight="1" x14ac:dyDescent="0.25">
      <c r="A16" s="86">
        <v>10</v>
      </c>
      <c r="B16" s="143" t="s">
        <v>36</v>
      </c>
      <c r="C16" s="144"/>
      <c r="D16" s="110">
        <v>25</v>
      </c>
      <c r="E16" s="108" t="s">
        <v>57</v>
      </c>
      <c r="F16" s="109" t="s">
        <v>59</v>
      </c>
      <c r="G16" s="30"/>
      <c r="H16" s="30"/>
    </row>
    <row r="17" spans="1:8" ht="27" customHeight="1" x14ac:dyDescent="0.25">
      <c r="A17" s="86">
        <v>11</v>
      </c>
      <c r="B17" s="143" t="s">
        <v>22</v>
      </c>
      <c r="C17" s="144"/>
      <c r="D17" s="112">
        <v>10</v>
      </c>
      <c r="E17" s="108" t="s">
        <v>57</v>
      </c>
      <c r="F17" s="109" t="s">
        <v>64</v>
      </c>
      <c r="G17" s="30"/>
      <c r="H17" s="30"/>
    </row>
    <row r="18" spans="1:8" ht="27" customHeight="1" x14ac:dyDescent="0.25">
      <c r="A18" s="86">
        <v>12</v>
      </c>
      <c r="B18" s="143" t="s">
        <v>39</v>
      </c>
      <c r="C18" s="144"/>
      <c r="D18" s="112">
        <v>88</v>
      </c>
      <c r="E18" s="108" t="s">
        <v>63</v>
      </c>
      <c r="F18" s="109" t="s">
        <v>64</v>
      </c>
      <c r="G18" s="30"/>
      <c r="H18" s="30"/>
    </row>
    <row r="19" spans="1:8" ht="27" customHeight="1" x14ac:dyDescent="0.25">
      <c r="A19" s="86">
        <v>13</v>
      </c>
      <c r="B19" s="143" t="s">
        <v>82</v>
      </c>
      <c r="C19" s="144"/>
      <c r="D19" s="112">
        <v>4</v>
      </c>
      <c r="E19" s="108" t="s">
        <v>57</v>
      </c>
      <c r="F19" s="109" t="s">
        <v>59</v>
      </c>
      <c r="G19" s="30"/>
      <c r="H19" s="30"/>
    </row>
    <row r="20" spans="1:8" ht="11.25" customHeight="1" x14ac:dyDescent="0.25">
      <c r="A20" s="26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140" t="s">
        <v>15</v>
      </c>
      <c r="B21" s="140"/>
      <c r="C21" s="140"/>
      <c r="D21" s="60" t="s">
        <v>16</v>
      </c>
      <c r="F21" s="57" t="s">
        <v>32</v>
      </c>
      <c r="G21" s="57"/>
      <c r="H21" s="57"/>
    </row>
    <row r="22" spans="1:8" x14ac:dyDescent="0.25">
      <c r="G22" s="57"/>
      <c r="H22" s="57"/>
    </row>
    <row r="23" spans="1:8" ht="15.75" x14ac:dyDescent="0.25">
      <c r="A23" s="140" t="s">
        <v>17</v>
      </c>
      <c r="B23" s="140"/>
      <c r="C23" s="140"/>
      <c r="D23" s="60" t="s">
        <v>16</v>
      </c>
      <c r="F23" s="57" t="s">
        <v>33</v>
      </c>
    </row>
  </sheetData>
  <mergeCells count="20">
    <mergeCell ref="A3:B3"/>
    <mergeCell ref="A5:F5"/>
    <mergeCell ref="B6:C6"/>
    <mergeCell ref="B7:C7"/>
    <mergeCell ref="B8:C8"/>
    <mergeCell ref="C4:E4"/>
    <mergeCell ref="C3:E3"/>
    <mergeCell ref="B9:C9"/>
    <mergeCell ref="B14:C14"/>
    <mergeCell ref="B15:C15"/>
    <mergeCell ref="B10:C10"/>
    <mergeCell ref="B11:C11"/>
    <mergeCell ref="A23:C23"/>
    <mergeCell ref="B12:C12"/>
    <mergeCell ref="B13:C13"/>
    <mergeCell ref="B16:C16"/>
    <mergeCell ref="B17:C17"/>
    <mergeCell ref="B18:C18"/>
    <mergeCell ref="B19:C19"/>
    <mergeCell ref="A21:C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16" sqref="I16"/>
    </sheetView>
  </sheetViews>
  <sheetFormatPr defaultRowHeight="15" x14ac:dyDescent="0.25"/>
  <cols>
    <col min="1" max="1" width="6.85546875" customWidth="1"/>
    <col min="3" max="3" width="16.85546875" customWidth="1"/>
    <col min="4" max="4" width="7.7109375" customWidth="1"/>
    <col min="5" max="5" width="12.140625" customWidth="1"/>
    <col min="6" max="6" width="18.5703125" customWidth="1"/>
  </cols>
  <sheetData>
    <row r="1" spans="1:8" x14ac:dyDescent="0.25">
      <c r="A1" t="s">
        <v>43</v>
      </c>
    </row>
    <row r="2" spans="1:8" x14ac:dyDescent="0.25">
      <c r="A2" t="s">
        <v>78</v>
      </c>
      <c r="F2" s="66">
        <v>43401</v>
      </c>
    </row>
    <row r="3" spans="1:8" ht="15.75" x14ac:dyDescent="0.25">
      <c r="A3" s="145"/>
      <c r="B3" s="145"/>
      <c r="C3" s="151" t="s">
        <v>80</v>
      </c>
      <c r="D3" s="151"/>
      <c r="E3" s="151"/>
      <c r="F3" s="10"/>
    </row>
    <row r="4" spans="1:8" ht="16.5" thickBot="1" x14ac:dyDescent="0.3">
      <c r="A4" s="154" t="s">
        <v>18</v>
      </c>
      <c r="B4" s="154"/>
      <c r="C4" s="154"/>
      <c r="D4" s="154"/>
      <c r="E4" s="154"/>
      <c r="F4" s="154"/>
      <c r="G4" s="11"/>
      <c r="H4" s="11"/>
    </row>
    <row r="5" spans="1:8" ht="26.25" customHeight="1" thickBot="1" x14ac:dyDescent="0.3">
      <c r="A5" s="12" t="s">
        <v>19</v>
      </c>
      <c r="B5" s="160" t="s">
        <v>4</v>
      </c>
      <c r="C5" s="161"/>
      <c r="D5" s="13" t="s">
        <v>5</v>
      </c>
      <c r="E5" s="13" t="s">
        <v>20</v>
      </c>
      <c r="F5" s="14" t="s">
        <v>21</v>
      </c>
      <c r="G5" s="15"/>
      <c r="H5" s="16"/>
    </row>
    <row r="6" spans="1:8" ht="26.25" customHeight="1" thickBot="1" x14ac:dyDescent="0.3">
      <c r="A6" s="153" t="s">
        <v>65</v>
      </c>
      <c r="B6" s="154"/>
      <c r="C6" s="154"/>
      <c r="D6" s="154"/>
      <c r="E6" s="154"/>
      <c r="F6" s="155"/>
      <c r="G6" s="15"/>
      <c r="H6" s="16"/>
    </row>
    <row r="7" spans="1:8" ht="26.25" customHeight="1" x14ac:dyDescent="0.25">
      <c r="A7" s="20">
        <v>1</v>
      </c>
      <c r="B7" s="152" t="s">
        <v>10</v>
      </c>
      <c r="C7" s="152"/>
      <c r="D7" s="24">
        <v>77</v>
      </c>
      <c r="E7" s="24" t="s">
        <v>62</v>
      </c>
      <c r="F7" s="25" t="s">
        <v>59</v>
      </c>
      <c r="G7" s="15"/>
      <c r="H7" s="16"/>
    </row>
    <row r="8" spans="1:8" ht="26.25" customHeight="1" x14ac:dyDescent="0.25">
      <c r="A8" s="17">
        <v>2</v>
      </c>
      <c r="B8" s="156" t="s">
        <v>36</v>
      </c>
      <c r="C8" s="156"/>
      <c r="D8" s="18">
        <v>25</v>
      </c>
      <c r="E8" s="71" t="s">
        <v>57</v>
      </c>
      <c r="F8" s="19" t="s">
        <v>59</v>
      </c>
      <c r="G8" s="15"/>
      <c r="H8" s="16"/>
    </row>
    <row r="9" spans="1:8" ht="26.25" customHeight="1" thickBot="1" x14ac:dyDescent="0.3">
      <c r="A9" s="23">
        <v>3</v>
      </c>
      <c r="B9" s="158" t="s">
        <v>40</v>
      </c>
      <c r="C9" s="159"/>
      <c r="D9" s="6">
        <v>35</v>
      </c>
      <c r="E9" s="21" t="s">
        <v>57</v>
      </c>
      <c r="F9" s="22" t="s">
        <v>59</v>
      </c>
      <c r="G9" s="15"/>
      <c r="H9" s="16"/>
    </row>
    <row r="10" spans="1:8" ht="26.25" customHeight="1" thickBot="1" x14ac:dyDescent="0.3">
      <c r="A10" s="153" t="s">
        <v>66</v>
      </c>
      <c r="B10" s="154"/>
      <c r="C10" s="154"/>
      <c r="D10" s="154"/>
      <c r="E10" s="154"/>
      <c r="F10" s="155"/>
      <c r="G10" s="15"/>
      <c r="H10" s="16"/>
    </row>
    <row r="11" spans="1:8" ht="26.25" customHeight="1" x14ac:dyDescent="0.25">
      <c r="A11" s="20">
        <v>1</v>
      </c>
      <c r="B11" s="152" t="s">
        <v>22</v>
      </c>
      <c r="C11" s="152"/>
      <c r="D11" s="24">
        <v>10</v>
      </c>
      <c r="E11" s="24" t="s">
        <v>63</v>
      </c>
      <c r="F11" s="25" t="s">
        <v>64</v>
      </c>
      <c r="G11" s="15"/>
      <c r="H11" s="16"/>
    </row>
    <row r="12" spans="1:8" ht="26.25" customHeight="1" x14ac:dyDescent="0.25">
      <c r="A12" s="17">
        <v>2</v>
      </c>
      <c r="B12" s="156" t="s">
        <v>39</v>
      </c>
      <c r="C12" s="156"/>
      <c r="D12" s="18">
        <v>88</v>
      </c>
      <c r="E12" s="71" t="s">
        <v>57</v>
      </c>
      <c r="F12" s="19" t="s">
        <v>64</v>
      </c>
      <c r="G12" s="15"/>
      <c r="H12" s="16"/>
    </row>
    <row r="13" spans="1:8" ht="26.25" customHeight="1" thickBot="1" x14ac:dyDescent="0.3">
      <c r="A13" s="23">
        <v>3</v>
      </c>
      <c r="B13" s="157" t="s">
        <v>31</v>
      </c>
      <c r="C13" s="157"/>
      <c r="D13" s="21">
        <v>22</v>
      </c>
      <c r="E13" s="72" t="s">
        <v>57</v>
      </c>
      <c r="F13" s="22" t="s">
        <v>59</v>
      </c>
      <c r="G13" s="15"/>
      <c r="H13" s="16"/>
    </row>
    <row r="14" spans="1:8" ht="26.25" customHeight="1" thickBot="1" x14ac:dyDescent="0.3">
      <c r="A14" s="153" t="s">
        <v>67</v>
      </c>
      <c r="B14" s="154"/>
      <c r="C14" s="154"/>
      <c r="D14" s="154"/>
      <c r="E14" s="154"/>
      <c r="F14" s="155"/>
      <c r="G14" s="15"/>
      <c r="H14" s="16"/>
    </row>
    <row r="15" spans="1:8" ht="26.25" customHeight="1" thickBot="1" x14ac:dyDescent="0.3">
      <c r="A15" s="20">
        <v>1</v>
      </c>
      <c r="B15" s="152" t="s">
        <v>34</v>
      </c>
      <c r="C15" s="152"/>
      <c r="D15" s="24">
        <v>7</v>
      </c>
      <c r="E15" s="24" t="s">
        <v>57</v>
      </c>
      <c r="F15" s="25" t="s">
        <v>59</v>
      </c>
      <c r="G15" s="15"/>
      <c r="H15" s="16"/>
    </row>
    <row r="16" spans="1:8" ht="26.25" customHeight="1" thickBot="1" x14ac:dyDescent="0.3">
      <c r="A16" s="17">
        <v>2</v>
      </c>
      <c r="B16" s="156" t="s">
        <v>37</v>
      </c>
      <c r="C16" s="156"/>
      <c r="D16" s="18">
        <v>50</v>
      </c>
      <c r="E16" s="24" t="s">
        <v>57</v>
      </c>
      <c r="F16" s="19" t="s">
        <v>59</v>
      </c>
      <c r="G16" s="15"/>
      <c r="H16" s="16"/>
    </row>
    <row r="17" spans="1:8" ht="26.25" customHeight="1" thickBot="1" x14ac:dyDescent="0.3">
      <c r="A17" s="23">
        <v>3</v>
      </c>
      <c r="B17" s="157" t="s">
        <v>41</v>
      </c>
      <c r="C17" s="157"/>
      <c r="D17" s="21">
        <v>31</v>
      </c>
      <c r="E17" s="24" t="s">
        <v>61</v>
      </c>
      <c r="F17" s="22" t="s">
        <v>59</v>
      </c>
      <c r="G17" s="15"/>
      <c r="H17" s="16"/>
    </row>
    <row r="18" spans="1:8" x14ac:dyDescent="0.25">
      <c r="A18" s="26"/>
      <c r="B18" s="26"/>
      <c r="C18" s="26"/>
      <c r="D18" s="26"/>
      <c r="E18" s="26"/>
      <c r="F18" s="26"/>
      <c r="G18" s="26"/>
      <c r="H18" s="26"/>
    </row>
    <row r="19" spans="1:8" ht="15.75" x14ac:dyDescent="0.25">
      <c r="A19" s="140" t="s">
        <v>15</v>
      </c>
      <c r="B19" s="140"/>
      <c r="C19" s="140"/>
      <c r="D19" s="73" t="s">
        <v>16</v>
      </c>
      <c r="F19" s="57" t="s">
        <v>32</v>
      </c>
      <c r="G19" s="57"/>
      <c r="H19" s="57"/>
    </row>
    <row r="20" spans="1:8" x14ac:dyDescent="0.25">
      <c r="G20" s="57"/>
      <c r="H20" s="57"/>
    </row>
    <row r="21" spans="1:8" ht="15.75" x14ac:dyDescent="0.25">
      <c r="A21" s="140" t="s">
        <v>17</v>
      </c>
      <c r="B21" s="140"/>
      <c r="C21" s="140"/>
      <c r="D21" s="73" t="s">
        <v>16</v>
      </c>
      <c r="F21" s="57" t="s">
        <v>33</v>
      </c>
    </row>
    <row r="22" spans="1:8" x14ac:dyDescent="0.25">
      <c r="A22" s="27"/>
      <c r="B22" s="27"/>
      <c r="C22" s="27"/>
    </row>
  </sheetData>
  <mergeCells count="18">
    <mergeCell ref="A3:B3"/>
    <mergeCell ref="C3:E3"/>
    <mergeCell ref="B8:C8"/>
    <mergeCell ref="B9:C9"/>
    <mergeCell ref="A4:F4"/>
    <mergeCell ref="B5:C5"/>
    <mergeCell ref="A6:F6"/>
    <mergeCell ref="B7:C7"/>
    <mergeCell ref="B11:C11"/>
    <mergeCell ref="A10:F10"/>
    <mergeCell ref="A19:C19"/>
    <mergeCell ref="A21:C21"/>
    <mergeCell ref="B12:C12"/>
    <mergeCell ref="B13:C13"/>
    <mergeCell ref="A14:F14"/>
    <mergeCell ref="B15:C15"/>
    <mergeCell ref="B16:C16"/>
    <mergeCell ref="B17:C1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5" sqref="B5:F17"/>
    </sheetView>
  </sheetViews>
  <sheetFormatPr defaultRowHeight="15" x14ac:dyDescent="0.25"/>
  <cols>
    <col min="1" max="1" width="8.5703125" customWidth="1"/>
    <col min="3" max="3" width="18.5703125" customWidth="1"/>
    <col min="5" max="6" width="13.85546875" customWidth="1"/>
    <col min="7" max="7" width="13" customWidth="1"/>
  </cols>
  <sheetData>
    <row r="1" spans="1:7" x14ac:dyDescent="0.25">
      <c r="A1" t="s">
        <v>43</v>
      </c>
    </row>
    <row r="2" spans="1:7" x14ac:dyDescent="0.25">
      <c r="A2" t="s">
        <v>78</v>
      </c>
      <c r="G2" s="66">
        <v>43401</v>
      </c>
    </row>
    <row r="3" spans="1:7" ht="21.75" thickBot="1" x14ac:dyDescent="0.4">
      <c r="A3" s="164" t="s">
        <v>81</v>
      </c>
      <c r="B3" s="164"/>
      <c r="C3" s="164"/>
      <c r="D3" s="164"/>
      <c r="E3" s="164"/>
      <c r="F3" s="164"/>
    </row>
    <row r="4" spans="1:7" ht="16.5" thickBot="1" x14ac:dyDescent="0.3">
      <c r="A4" s="97" t="s">
        <v>3</v>
      </c>
      <c r="B4" s="162" t="s">
        <v>4</v>
      </c>
      <c r="C4" s="163"/>
      <c r="D4" s="93" t="s">
        <v>5</v>
      </c>
      <c r="E4" s="98" t="s">
        <v>55</v>
      </c>
      <c r="F4" s="99" t="s">
        <v>56</v>
      </c>
    </row>
    <row r="5" spans="1:7" ht="15.75" x14ac:dyDescent="0.25">
      <c r="A5" s="64">
        <v>1</v>
      </c>
      <c r="B5" s="149" t="s">
        <v>75</v>
      </c>
      <c r="C5" s="150"/>
      <c r="D5" s="107">
        <v>69</v>
      </c>
      <c r="E5" s="120" t="s">
        <v>104</v>
      </c>
      <c r="F5" s="115" t="s">
        <v>105</v>
      </c>
    </row>
    <row r="6" spans="1:7" ht="15.75" x14ac:dyDescent="0.25">
      <c r="A6" s="65">
        <v>2</v>
      </c>
      <c r="B6" s="143" t="s">
        <v>13</v>
      </c>
      <c r="C6" s="144"/>
      <c r="D6" s="110">
        <v>71</v>
      </c>
      <c r="E6" s="100" t="s">
        <v>98</v>
      </c>
      <c r="F6" s="58" t="s">
        <v>98</v>
      </c>
    </row>
    <row r="7" spans="1:7" ht="15.75" x14ac:dyDescent="0.25">
      <c r="A7" s="65">
        <v>3</v>
      </c>
      <c r="B7" s="143" t="s">
        <v>76</v>
      </c>
      <c r="C7" s="144"/>
      <c r="D7" s="110">
        <v>3</v>
      </c>
      <c r="E7" s="100" t="s">
        <v>91</v>
      </c>
      <c r="F7" s="118" t="s">
        <v>92</v>
      </c>
    </row>
    <row r="8" spans="1:7" ht="15.75" x14ac:dyDescent="0.25">
      <c r="A8" s="65">
        <v>4</v>
      </c>
      <c r="B8" s="143" t="s">
        <v>34</v>
      </c>
      <c r="C8" s="144"/>
      <c r="D8" s="110">
        <v>7</v>
      </c>
      <c r="E8" s="100" t="s">
        <v>89</v>
      </c>
      <c r="F8" s="118" t="s">
        <v>93</v>
      </c>
    </row>
    <row r="9" spans="1:7" ht="15.75" x14ac:dyDescent="0.25">
      <c r="A9" s="65">
        <v>5</v>
      </c>
      <c r="B9" s="143" t="s">
        <v>41</v>
      </c>
      <c r="C9" s="144"/>
      <c r="D9" s="110">
        <v>31</v>
      </c>
      <c r="E9" s="100" t="s">
        <v>99</v>
      </c>
      <c r="F9" s="118" t="s">
        <v>100</v>
      </c>
    </row>
    <row r="10" spans="1:7" ht="15.75" x14ac:dyDescent="0.25">
      <c r="A10" s="65">
        <v>6</v>
      </c>
      <c r="B10" s="141" t="s">
        <v>38</v>
      </c>
      <c r="C10" s="142"/>
      <c r="D10" s="111">
        <v>12</v>
      </c>
      <c r="E10" s="119" t="s">
        <v>102</v>
      </c>
      <c r="F10" s="58" t="s">
        <v>101</v>
      </c>
    </row>
    <row r="11" spans="1:7" ht="15.75" x14ac:dyDescent="0.25">
      <c r="A11" s="65">
        <v>7</v>
      </c>
      <c r="B11" s="143" t="s">
        <v>31</v>
      </c>
      <c r="C11" s="144"/>
      <c r="D11" s="110">
        <v>22</v>
      </c>
      <c r="E11" s="100" t="s">
        <v>85</v>
      </c>
      <c r="F11" s="118" t="s">
        <v>86</v>
      </c>
    </row>
    <row r="12" spans="1:7" ht="15.75" x14ac:dyDescent="0.25">
      <c r="A12" s="65">
        <v>8</v>
      </c>
      <c r="B12" s="143" t="s">
        <v>10</v>
      </c>
      <c r="C12" s="144"/>
      <c r="D12" s="112">
        <v>77</v>
      </c>
      <c r="E12" s="100" t="s">
        <v>89</v>
      </c>
      <c r="F12" s="118" t="s">
        <v>90</v>
      </c>
    </row>
    <row r="13" spans="1:7" ht="15.75" x14ac:dyDescent="0.25">
      <c r="A13" s="65">
        <v>9</v>
      </c>
      <c r="B13" s="143" t="s">
        <v>35</v>
      </c>
      <c r="C13" s="144"/>
      <c r="D13" s="110">
        <v>9</v>
      </c>
      <c r="E13" s="100" t="s">
        <v>83</v>
      </c>
      <c r="F13" s="118" t="s">
        <v>84</v>
      </c>
    </row>
    <row r="14" spans="1:7" ht="15.75" x14ac:dyDescent="0.25">
      <c r="A14" s="65">
        <v>10</v>
      </c>
      <c r="B14" s="143" t="s">
        <v>36</v>
      </c>
      <c r="C14" s="144"/>
      <c r="D14" s="110">
        <v>25</v>
      </c>
      <c r="E14" s="119" t="s">
        <v>87</v>
      </c>
      <c r="F14" s="58" t="s">
        <v>88</v>
      </c>
    </row>
    <row r="15" spans="1:7" ht="15.75" x14ac:dyDescent="0.25">
      <c r="A15" s="65">
        <v>11</v>
      </c>
      <c r="B15" s="143" t="s">
        <v>22</v>
      </c>
      <c r="C15" s="144"/>
      <c r="D15" s="112">
        <v>10</v>
      </c>
      <c r="E15" s="119" t="s">
        <v>93</v>
      </c>
      <c r="F15" s="58" t="s">
        <v>103</v>
      </c>
    </row>
    <row r="16" spans="1:7" ht="15.75" x14ac:dyDescent="0.25">
      <c r="A16" s="65">
        <v>12</v>
      </c>
      <c r="B16" s="143" t="s">
        <v>39</v>
      </c>
      <c r="C16" s="144"/>
      <c r="D16" s="112">
        <v>88</v>
      </c>
      <c r="E16" s="100" t="s">
        <v>96</v>
      </c>
      <c r="F16" s="118" t="s">
        <v>97</v>
      </c>
    </row>
    <row r="17" spans="1:8" ht="15.75" x14ac:dyDescent="0.25">
      <c r="A17" s="86">
        <v>13</v>
      </c>
      <c r="B17" s="143" t="s">
        <v>82</v>
      </c>
      <c r="C17" s="144"/>
      <c r="D17" s="110">
        <v>4</v>
      </c>
      <c r="E17" s="100" t="s">
        <v>94</v>
      </c>
      <c r="F17" s="118" t="s">
        <v>95</v>
      </c>
    </row>
    <row r="20" spans="1:8" x14ac:dyDescent="0.25">
      <c r="H20" s="59"/>
    </row>
    <row r="21" spans="1:8" ht="15.75" x14ac:dyDescent="0.25">
      <c r="A21" s="140" t="s">
        <v>15</v>
      </c>
      <c r="B21" s="140"/>
      <c r="C21" s="140"/>
      <c r="D21" s="73" t="s">
        <v>16</v>
      </c>
      <c r="F21" s="57" t="s">
        <v>32</v>
      </c>
      <c r="G21" s="57"/>
    </row>
    <row r="22" spans="1:8" x14ac:dyDescent="0.25">
      <c r="G22" s="57"/>
    </row>
    <row r="23" spans="1:8" ht="15.75" x14ac:dyDescent="0.25">
      <c r="A23" s="140" t="s">
        <v>17</v>
      </c>
      <c r="B23" s="140"/>
      <c r="C23" s="140"/>
      <c r="D23" s="73" t="s">
        <v>16</v>
      </c>
      <c r="F23" s="57" t="s">
        <v>33</v>
      </c>
    </row>
  </sheetData>
  <mergeCells count="17">
    <mergeCell ref="B4:C4"/>
    <mergeCell ref="A3:F3"/>
    <mergeCell ref="B13:C13"/>
    <mergeCell ref="B14:C14"/>
    <mergeCell ref="B15:C15"/>
    <mergeCell ref="B16:C16"/>
    <mergeCell ref="B5:C5"/>
    <mergeCell ref="B6:C6"/>
    <mergeCell ref="A21:C21"/>
    <mergeCell ref="A23:C23"/>
    <mergeCell ref="B8:C8"/>
    <mergeCell ref="B12:C12"/>
    <mergeCell ref="B7:C7"/>
    <mergeCell ref="B9:C9"/>
    <mergeCell ref="B10:C10"/>
    <mergeCell ref="B11:C11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activeCell="AC15" sqref="AC15:AD15"/>
    </sheetView>
  </sheetViews>
  <sheetFormatPr defaultRowHeight="15" x14ac:dyDescent="0.25"/>
  <cols>
    <col min="1" max="1" width="3.140625" style="57" customWidth="1"/>
    <col min="2" max="2" width="9.140625" style="57"/>
    <col min="3" max="3" width="14.140625" style="57" customWidth="1"/>
    <col min="4" max="4" width="4.140625" style="57" customWidth="1"/>
    <col min="5" max="5" width="9.28515625" style="57" customWidth="1"/>
    <col min="6" max="6" width="5.7109375" style="57" customWidth="1"/>
    <col min="7" max="7" width="5.140625" style="57" customWidth="1"/>
    <col min="8" max="8" width="5" style="57" customWidth="1"/>
    <col min="9" max="9" width="5.85546875" style="57" customWidth="1"/>
    <col min="10" max="10" width="4.28515625" style="57" customWidth="1"/>
    <col min="11" max="11" width="5.85546875" style="57" customWidth="1"/>
    <col min="12" max="12" width="4.28515625" style="57" customWidth="1"/>
    <col min="13" max="13" width="5.85546875" style="57" customWidth="1"/>
    <col min="14" max="14" width="4.28515625" style="57" customWidth="1"/>
    <col min="15" max="20" width="4.28515625" style="57" hidden="1" customWidth="1"/>
    <col min="21" max="21" width="5.5703125" style="57" customWidth="1"/>
    <col min="22" max="22" width="4.28515625" style="57" customWidth="1"/>
    <col min="23" max="23" width="5" style="57" customWidth="1"/>
    <col min="24" max="24" width="4.28515625" style="57" customWidth="1"/>
    <col min="25" max="25" width="5.140625" style="57" customWidth="1"/>
    <col min="26" max="26" width="5.5703125" style="57" customWidth="1"/>
    <col min="27" max="27" width="5.28515625" style="57" customWidth="1"/>
    <col min="28" max="28" width="4.42578125" style="57" customWidth="1"/>
    <col min="29" max="29" width="5.28515625" style="57" customWidth="1"/>
    <col min="30" max="31" width="6.5703125" style="57" customWidth="1"/>
    <col min="32" max="16384" width="9.140625" style="57"/>
  </cols>
  <sheetData>
    <row r="1" spans="1:31" x14ac:dyDescent="0.25">
      <c r="A1" s="57" t="s">
        <v>43</v>
      </c>
      <c r="X1" s="96"/>
      <c r="Y1" s="96"/>
      <c r="Z1" s="96"/>
      <c r="AA1" s="96"/>
      <c r="AB1" s="96"/>
      <c r="AC1" s="96"/>
      <c r="AD1" s="96"/>
      <c r="AE1" s="121" t="s">
        <v>44</v>
      </c>
    </row>
    <row r="2" spans="1:31" x14ac:dyDescent="0.25">
      <c r="A2" s="57" t="s">
        <v>80</v>
      </c>
      <c r="B2" s="122"/>
      <c r="AD2" s="166">
        <v>43401</v>
      </c>
      <c r="AE2" s="166"/>
    </row>
    <row r="3" spans="1:31" ht="16.5" thickBot="1" x14ac:dyDescent="0.3">
      <c r="A3" s="167" t="s">
        <v>0</v>
      </c>
      <c r="B3" s="167"/>
      <c r="C3" s="167"/>
      <c r="D3" s="167"/>
      <c r="E3" s="167"/>
      <c r="F3" s="167"/>
      <c r="G3" s="167"/>
      <c r="H3" s="167"/>
      <c r="I3" s="168" t="s">
        <v>45</v>
      </c>
      <c r="J3" s="168"/>
      <c r="K3" s="168"/>
      <c r="L3" s="168"/>
      <c r="M3" s="168"/>
      <c r="N3" s="168"/>
      <c r="O3" s="61"/>
    </row>
    <row r="4" spans="1:31" ht="16.5" thickBot="1" x14ac:dyDescent="0.3">
      <c r="A4" s="173" t="s">
        <v>3</v>
      </c>
      <c r="B4" s="182" t="s">
        <v>4</v>
      </c>
      <c r="C4" s="183"/>
      <c r="D4" s="173" t="s">
        <v>5</v>
      </c>
      <c r="E4" s="169" t="s">
        <v>46</v>
      </c>
      <c r="F4" s="170"/>
      <c r="G4" s="171" t="s">
        <v>53</v>
      </c>
      <c r="H4" s="172"/>
      <c r="I4" s="171" t="s">
        <v>52</v>
      </c>
      <c r="J4" s="172"/>
      <c r="K4" s="171" t="s">
        <v>51</v>
      </c>
      <c r="L4" s="172"/>
      <c r="M4" s="171" t="s">
        <v>47</v>
      </c>
      <c r="N4" s="172"/>
      <c r="O4" s="181" t="s">
        <v>48</v>
      </c>
      <c r="P4" s="172"/>
      <c r="Q4" s="175" t="s">
        <v>49</v>
      </c>
      <c r="R4" s="172"/>
      <c r="S4" s="181" t="s">
        <v>50</v>
      </c>
      <c r="T4" s="172"/>
      <c r="U4" s="175" t="s">
        <v>48</v>
      </c>
      <c r="V4" s="172"/>
      <c r="W4" s="175" t="s">
        <v>49</v>
      </c>
      <c r="X4" s="172"/>
      <c r="Y4" s="176" t="s">
        <v>1</v>
      </c>
      <c r="Z4" s="178"/>
      <c r="AA4" s="162" t="s">
        <v>50</v>
      </c>
      <c r="AB4" s="163"/>
      <c r="AC4" s="176" t="s">
        <v>1</v>
      </c>
      <c r="AD4" s="177"/>
      <c r="AE4" s="179" t="s">
        <v>2</v>
      </c>
    </row>
    <row r="5" spans="1:31" ht="32.25" thickBot="1" x14ac:dyDescent="0.3">
      <c r="A5" s="174"/>
      <c r="B5" s="184"/>
      <c r="C5" s="185"/>
      <c r="D5" s="174"/>
      <c r="E5" s="81" t="s">
        <v>6</v>
      </c>
      <c r="F5" s="82" t="s">
        <v>7</v>
      </c>
      <c r="G5" s="1" t="s">
        <v>7</v>
      </c>
      <c r="H5" s="79" t="s">
        <v>8</v>
      </c>
      <c r="I5" s="1" t="s">
        <v>7</v>
      </c>
      <c r="J5" s="79" t="s">
        <v>8</v>
      </c>
      <c r="K5" s="1" t="s">
        <v>7</v>
      </c>
      <c r="L5" s="79" t="s">
        <v>8</v>
      </c>
      <c r="M5" s="1" t="s">
        <v>7</v>
      </c>
      <c r="N5" s="79" t="s">
        <v>8</v>
      </c>
      <c r="O5" s="2" t="s">
        <v>7</v>
      </c>
      <c r="P5" s="79" t="s">
        <v>8</v>
      </c>
      <c r="Q5" s="2" t="s">
        <v>7</v>
      </c>
      <c r="R5" s="79" t="s">
        <v>8</v>
      </c>
      <c r="S5" s="2" t="s">
        <v>7</v>
      </c>
      <c r="T5" s="79" t="s">
        <v>8</v>
      </c>
      <c r="U5" s="2" t="s">
        <v>7</v>
      </c>
      <c r="V5" s="79" t="s">
        <v>8</v>
      </c>
      <c r="W5" s="2" t="s">
        <v>7</v>
      </c>
      <c r="X5" s="79" t="s">
        <v>8</v>
      </c>
      <c r="Y5" s="74" t="s">
        <v>2</v>
      </c>
      <c r="Z5" s="89" t="s">
        <v>9</v>
      </c>
      <c r="AA5" s="1" t="s">
        <v>7</v>
      </c>
      <c r="AB5" s="79" t="s">
        <v>8</v>
      </c>
      <c r="AC5" s="74" t="s">
        <v>2</v>
      </c>
      <c r="AD5" s="117" t="s">
        <v>9</v>
      </c>
      <c r="AE5" s="180"/>
    </row>
    <row r="6" spans="1:31" ht="15.75" x14ac:dyDescent="0.25">
      <c r="A6" s="64">
        <v>1</v>
      </c>
      <c r="B6" s="149" t="s">
        <v>75</v>
      </c>
      <c r="C6" s="150"/>
      <c r="D6" s="107">
        <v>69</v>
      </c>
      <c r="E6" s="129" t="s">
        <v>104</v>
      </c>
      <c r="F6" s="7">
        <v>8</v>
      </c>
      <c r="G6" s="88">
        <v>6</v>
      </c>
      <c r="H6" s="80">
        <v>45</v>
      </c>
      <c r="I6" s="88" t="s">
        <v>117</v>
      </c>
      <c r="J6" s="80">
        <v>0</v>
      </c>
      <c r="K6" s="88">
        <v>7</v>
      </c>
      <c r="L6" s="80">
        <v>37</v>
      </c>
      <c r="M6" s="88">
        <v>7</v>
      </c>
      <c r="N6" s="80">
        <v>37</v>
      </c>
      <c r="O6" s="75"/>
      <c r="P6" s="80"/>
      <c r="Q6" s="76"/>
      <c r="R6" s="80"/>
      <c r="S6" s="75"/>
      <c r="T6" s="80"/>
      <c r="U6" s="76">
        <v>6</v>
      </c>
      <c r="V6" s="80">
        <v>45</v>
      </c>
      <c r="W6" s="76">
        <v>9</v>
      </c>
      <c r="X6" s="80">
        <v>24</v>
      </c>
      <c r="Y6" s="130">
        <f>X6+V6+N6+L6+J6+H6</f>
        <v>188</v>
      </c>
      <c r="Z6" s="131">
        <v>8</v>
      </c>
      <c r="AA6" s="132">
        <v>4</v>
      </c>
      <c r="AB6" s="133">
        <v>62</v>
      </c>
      <c r="AC6" s="130">
        <f>AB6+Y6</f>
        <v>250</v>
      </c>
      <c r="AD6" s="134">
        <v>8</v>
      </c>
      <c r="AE6" s="77">
        <v>31</v>
      </c>
    </row>
    <row r="7" spans="1:31" ht="15.75" x14ac:dyDescent="0.25">
      <c r="A7" s="65">
        <v>2</v>
      </c>
      <c r="B7" s="143" t="s">
        <v>13</v>
      </c>
      <c r="C7" s="144"/>
      <c r="D7" s="110">
        <v>71</v>
      </c>
      <c r="E7" s="135" t="s">
        <v>98</v>
      </c>
      <c r="F7" s="7">
        <v>13</v>
      </c>
      <c r="G7" s="88">
        <v>11</v>
      </c>
      <c r="H7" s="90">
        <v>12</v>
      </c>
      <c r="I7" s="88">
        <v>7</v>
      </c>
      <c r="J7" s="80">
        <v>37</v>
      </c>
      <c r="K7" s="88">
        <v>12</v>
      </c>
      <c r="L7" s="80">
        <v>6</v>
      </c>
      <c r="M7" s="88">
        <v>11</v>
      </c>
      <c r="N7" s="80">
        <v>12</v>
      </c>
      <c r="O7" s="75"/>
      <c r="P7" s="87"/>
      <c r="Q7" s="76"/>
      <c r="R7" s="87"/>
      <c r="S7" s="76"/>
      <c r="T7" s="87"/>
      <c r="U7" s="76">
        <v>10</v>
      </c>
      <c r="V7" s="116">
        <v>18</v>
      </c>
      <c r="W7" s="88">
        <v>10</v>
      </c>
      <c r="X7" s="87">
        <v>18</v>
      </c>
      <c r="Y7" s="130">
        <f>X7+V7+N7+L7+J7+H7</f>
        <v>103</v>
      </c>
      <c r="Z7" s="131">
        <v>10</v>
      </c>
      <c r="AA7" s="132">
        <v>6</v>
      </c>
      <c r="AB7" s="133">
        <v>45</v>
      </c>
      <c r="AC7" s="130">
        <f>AB7+Y7</f>
        <v>148</v>
      </c>
      <c r="AD7" s="134">
        <v>10</v>
      </c>
      <c r="AE7" s="77">
        <v>18</v>
      </c>
    </row>
    <row r="8" spans="1:31" ht="15.75" x14ac:dyDescent="0.25">
      <c r="A8" s="65">
        <v>3</v>
      </c>
      <c r="B8" s="143" t="s">
        <v>76</v>
      </c>
      <c r="C8" s="144"/>
      <c r="D8" s="110">
        <v>3</v>
      </c>
      <c r="E8" s="135" t="s">
        <v>92</v>
      </c>
      <c r="F8" s="7">
        <v>5</v>
      </c>
      <c r="G8" s="88">
        <v>7</v>
      </c>
      <c r="H8" s="80">
        <v>37</v>
      </c>
      <c r="I8" s="88">
        <v>4</v>
      </c>
      <c r="J8" s="80">
        <v>62</v>
      </c>
      <c r="K8" s="88">
        <v>4</v>
      </c>
      <c r="L8" s="80">
        <v>62</v>
      </c>
      <c r="M8" s="88">
        <v>9</v>
      </c>
      <c r="N8" s="80">
        <v>24</v>
      </c>
      <c r="O8" s="75"/>
      <c r="P8" s="87"/>
      <c r="Q8" s="76"/>
      <c r="R8" s="87"/>
      <c r="S8" s="76"/>
      <c r="T8" s="87"/>
      <c r="U8" s="76">
        <v>4</v>
      </c>
      <c r="V8" s="116">
        <v>62</v>
      </c>
      <c r="W8" s="88" t="s">
        <v>121</v>
      </c>
      <c r="X8" s="87">
        <v>0</v>
      </c>
      <c r="Y8" s="130">
        <f t="shared" ref="Y8:Y18" si="0">X8+V8+N8+L8+J8+H8</f>
        <v>247</v>
      </c>
      <c r="Z8" s="131">
        <v>7</v>
      </c>
      <c r="AA8" s="132">
        <v>7</v>
      </c>
      <c r="AB8" s="133">
        <v>37</v>
      </c>
      <c r="AC8" s="130">
        <f t="shared" ref="AC8:AC18" si="1">AB8+Y8</f>
        <v>284</v>
      </c>
      <c r="AD8" s="134">
        <v>6</v>
      </c>
      <c r="AE8" s="78">
        <v>45</v>
      </c>
    </row>
    <row r="9" spans="1:31" ht="15.75" x14ac:dyDescent="0.25">
      <c r="A9" s="65">
        <v>4</v>
      </c>
      <c r="B9" s="143" t="s">
        <v>34</v>
      </c>
      <c r="C9" s="144"/>
      <c r="D9" s="110">
        <v>7</v>
      </c>
      <c r="E9" s="135" t="s">
        <v>93</v>
      </c>
      <c r="F9" s="8" t="s">
        <v>14</v>
      </c>
      <c r="G9" s="88" t="s">
        <v>14</v>
      </c>
      <c r="H9" s="80">
        <v>72</v>
      </c>
      <c r="I9" s="88">
        <v>5</v>
      </c>
      <c r="J9" s="80">
        <v>53</v>
      </c>
      <c r="K9" s="88" t="s">
        <v>14</v>
      </c>
      <c r="L9" s="80">
        <v>72</v>
      </c>
      <c r="M9" s="88">
        <v>6</v>
      </c>
      <c r="N9" s="80">
        <v>45</v>
      </c>
      <c r="O9" s="75"/>
      <c r="P9" s="87"/>
      <c r="Q9" s="76"/>
      <c r="R9" s="87"/>
      <c r="S9" s="76"/>
      <c r="T9" s="87"/>
      <c r="U9" s="76" t="s">
        <v>14</v>
      </c>
      <c r="V9" s="116">
        <v>72</v>
      </c>
      <c r="W9" s="88">
        <v>4</v>
      </c>
      <c r="X9" s="87">
        <v>62</v>
      </c>
      <c r="Y9" s="130">
        <f t="shared" si="0"/>
        <v>376</v>
      </c>
      <c r="Z9" s="131">
        <v>4</v>
      </c>
      <c r="AA9" s="132" t="s">
        <v>11</v>
      </c>
      <c r="AB9" s="133">
        <v>84</v>
      </c>
      <c r="AC9" s="137">
        <f t="shared" si="1"/>
        <v>460</v>
      </c>
      <c r="AD9" s="138" t="s">
        <v>14</v>
      </c>
      <c r="AE9" s="78">
        <v>72</v>
      </c>
    </row>
    <row r="10" spans="1:31" ht="15.75" x14ac:dyDescent="0.25">
      <c r="A10" s="65">
        <v>5</v>
      </c>
      <c r="B10" s="143" t="s">
        <v>41</v>
      </c>
      <c r="C10" s="144"/>
      <c r="D10" s="110">
        <v>31</v>
      </c>
      <c r="E10" s="135" t="s">
        <v>100</v>
      </c>
      <c r="F10" s="8" t="s">
        <v>109</v>
      </c>
      <c r="G10" s="88">
        <v>13</v>
      </c>
      <c r="H10" s="80">
        <v>1</v>
      </c>
      <c r="I10" s="88" t="s">
        <v>117</v>
      </c>
      <c r="J10" s="80">
        <v>0</v>
      </c>
      <c r="K10" s="88" t="s">
        <v>118</v>
      </c>
      <c r="L10" s="80">
        <v>0</v>
      </c>
      <c r="M10" s="88" t="s">
        <v>118</v>
      </c>
      <c r="N10" s="80">
        <v>0</v>
      </c>
      <c r="O10" s="75"/>
      <c r="P10" s="87"/>
      <c r="Q10" s="76"/>
      <c r="R10" s="87"/>
      <c r="S10" s="76"/>
      <c r="T10" s="87"/>
      <c r="U10" s="76" t="s">
        <v>118</v>
      </c>
      <c r="V10" s="116">
        <v>0</v>
      </c>
      <c r="W10" s="88" t="s">
        <v>118</v>
      </c>
      <c r="X10" s="87">
        <v>0</v>
      </c>
      <c r="Y10" s="130">
        <f t="shared" si="0"/>
        <v>1</v>
      </c>
      <c r="Z10" s="131">
        <v>13</v>
      </c>
      <c r="AA10" s="132" t="s">
        <v>118</v>
      </c>
      <c r="AB10" s="133">
        <v>0</v>
      </c>
      <c r="AC10" s="130">
        <f t="shared" si="1"/>
        <v>1</v>
      </c>
      <c r="AD10" s="134">
        <v>13</v>
      </c>
      <c r="AE10" s="78">
        <v>1</v>
      </c>
    </row>
    <row r="11" spans="1:31" ht="15.75" x14ac:dyDescent="0.25">
      <c r="A11" s="65">
        <v>6</v>
      </c>
      <c r="B11" s="141" t="s">
        <v>38</v>
      </c>
      <c r="C11" s="142"/>
      <c r="D11" s="111">
        <v>12</v>
      </c>
      <c r="E11" s="136" t="s">
        <v>102</v>
      </c>
      <c r="F11" s="8" t="s">
        <v>107</v>
      </c>
      <c r="G11" s="88">
        <v>12</v>
      </c>
      <c r="H11" s="80">
        <v>6</v>
      </c>
      <c r="I11" s="88" t="s">
        <v>117</v>
      </c>
      <c r="J11" s="80">
        <v>0</v>
      </c>
      <c r="K11" s="88">
        <v>10</v>
      </c>
      <c r="L11" s="80">
        <v>18</v>
      </c>
      <c r="M11" s="88" t="s">
        <v>118</v>
      </c>
      <c r="N11" s="80">
        <v>0</v>
      </c>
      <c r="O11" s="75"/>
      <c r="P11" s="87"/>
      <c r="Q11" s="76"/>
      <c r="R11" s="87"/>
      <c r="S11" s="76"/>
      <c r="T11" s="87"/>
      <c r="U11" s="88">
        <v>11</v>
      </c>
      <c r="V11" s="87">
        <v>12</v>
      </c>
      <c r="W11" s="88">
        <v>5</v>
      </c>
      <c r="X11" s="87">
        <v>53</v>
      </c>
      <c r="Y11" s="130">
        <f>X11+V11+N11+L11+J11+H11</f>
        <v>89</v>
      </c>
      <c r="Z11" s="131">
        <v>12</v>
      </c>
      <c r="AA11" s="132">
        <v>10</v>
      </c>
      <c r="AB11" s="133">
        <v>18</v>
      </c>
      <c r="AC11" s="130">
        <f>AB11+Y11</f>
        <v>107</v>
      </c>
      <c r="AD11" s="134">
        <v>11</v>
      </c>
      <c r="AE11" s="78">
        <v>12</v>
      </c>
    </row>
    <row r="12" spans="1:31" ht="15.75" x14ac:dyDescent="0.25">
      <c r="A12" s="65">
        <v>7</v>
      </c>
      <c r="B12" s="143" t="s">
        <v>31</v>
      </c>
      <c r="C12" s="144"/>
      <c r="D12" s="110">
        <v>22</v>
      </c>
      <c r="E12" s="135" t="s">
        <v>86</v>
      </c>
      <c r="F12" s="7">
        <v>6</v>
      </c>
      <c r="G12" s="88">
        <v>5</v>
      </c>
      <c r="H12" s="80">
        <v>53</v>
      </c>
      <c r="I12" s="88" t="s">
        <v>117</v>
      </c>
      <c r="J12" s="80">
        <v>0</v>
      </c>
      <c r="K12" s="88">
        <v>6</v>
      </c>
      <c r="L12" s="80">
        <v>45</v>
      </c>
      <c r="M12" s="88" t="s">
        <v>11</v>
      </c>
      <c r="N12" s="80">
        <v>84</v>
      </c>
      <c r="O12" s="75"/>
      <c r="P12" s="87"/>
      <c r="Q12" s="76"/>
      <c r="R12" s="87"/>
      <c r="S12" s="76"/>
      <c r="T12" s="87"/>
      <c r="U12" s="76">
        <v>8</v>
      </c>
      <c r="V12" s="116">
        <v>31</v>
      </c>
      <c r="W12" s="88">
        <v>7</v>
      </c>
      <c r="X12" s="87">
        <v>37</v>
      </c>
      <c r="Y12" s="130">
        <f t="shared" si="0"/>
        <v>250</v>
      </c>
      <c r="Z12" s="131">
        <v>5</v>
      </c>
      <c r="AA12" s="132">
        <v>9</v>
      </c>
      <c r="AB12" s="133">
        <v>24</v>
      </c>
      <c r="AC12" s="130">
        <f t="shared" si="1"/>
        <v>274</v>
      </c>
      <c r="AD12" s="134">
        <v>7</v>
      </c>
      <c r="AE12" s="78">
        <v>37</v>
      </c>
    </row>
    <row r="13" spans="1:31" ht="15.75" x14ac:dyDescent="0.25">
      <c r="A13" s="65">
        <v>8</v>
      </c>
      <c r="B13" s="143" t="s">
        <v>10</v>
      </c>
      <c r="C13" s="144"/>
      <c r="D13" s="112">
        <v>77</v>
      </c>
      <c r="E13" s="135" t="s">
        <v>90</v>
      </c>
      <c r="F13" s="7">
        <v>4</v>
      </c>
      <c r="G13" s="88">
        <v>4</v>
      </c>
      <c r="H13" s="80">
        <v>62</v>
      </c>
      <c r="I13" s="88" t="s">
        <v>12</v>
      </c>
      <c r="J13" s="80">
        <v>100</v>
      </c>
      <c r="K13" s="88">
        <v>5</v>
      </c>
      <c r="L13" s="80">
        <v>53</v>
      </c>
      <c r="M13" s="88" t="s">
        <v>12</v>
      </c>
      <c r="N13" s="80">
        <v>100</v>
      </c>
      <c r="O13" s="75"/>
      <c r="P13" s="87"/>
      <c r="Q13" s="76"/>
      <c r="R13" s="87"/>
      <c r="S13" s="76"/>
      <c r="T13" s="87"/>
      <c r="U13" s="76">
        <v>7</v>
      </c>
      <c r="V13" s="80">
        <v>37</v>
      </c>
      <c r="W13" s="75" t="s">
        <v>12</v>
      </c>
      <c r="X13" s="87">
        <v>100</v>
      </c>
      <c r="Y13" s="130">
        <f>X13+V13+N13+L13+J13+H13</f>
        <v>452</v>
      </c>
      <c r="Z13" s="131" t="s">
        <v>11</v>
      </c>
      <c r="AA13" s="132" t="s">
        <v>14</v>
      </c>
      <c r="AB13" s="133">
        <v>72</v>
      </c>
      <c r="AC13" s="137">
        <f>AB13+Y13</f>
        <v>524</v>
      </c>
      <c r="AD13" s="138" t="s">
        <v>11</v>
      </c>
      <c r="AE13" s="78">
        <v>84</v>
      </c>
    </row>
    <row r="14" spans="1:31" ht="15.75" x14ac:dyDescent="0.25">
      <c r="A14" s="65">
        <v>9</v>
      </c>
      <c r="B14" s="143" t="s">
        <v>35</v>
      </c>
      <c r="C14" s="144"/>
      <c r="D14" s="110">
        <v>9</v>
      </c>
      <c r="E14" s="135" t="s">
        <v>84</v>
      </c>
      <c r="F14" s="7">
        <v>7</v>
      </c>
      <c r="G14" s="88">
        <v>8</v>
      </c>
      <c r="H14" s="80">
        <v>31</v>
      </c>
      <c r="I14" s="88" t="s">
        <v>14</v>
      </c>
      <c r="J14" s="80">
        <v>72</v>
      </c>
      <c r="K14" s="88">
        <v>8</v>
      </c>
      <c r="L14" s="80">
        <v>31</v>
      </c>
      <c r="M14" s="88">
        <v>10</v>
      </c>
      <c r="N14" s="80">
        <v>18</v>
      </c>
      <c r="O14" s="75"/>
      <c r="P14" s="87"/>
      <c r="Q14" s="76"/>
      <c r="R14" s="87"/>
      <c r="S14" s="76"/>
      <c r="T14" s="87"/>
      <c r="U14" s="76">
        <v>5</v>
      </c>
      <c r="V14" s="116">
        <v>53</v>
      </c>
      <c r="W14" s="88">
        <v>6</v>
      </c>
      <c r="X14" s="87">
        <v>45</v>
      </c>
      <c r="Y14" s="130">
        <f t="shared" si="0"/>
        <v>250</v>
      </c>
      <c r="Z14" s="131">
        <v>6</v>
      </c>
      <c r="AA14" s="132">
        <v>5</v>
      </c>
      <c r="AB14" s="133">
        <v>53</v>
      </c>
      <c r="AC14" s="130">
        <f t="shared" si="1"/>
        <v>303</v>
      </c>
      <c r="AD14" s="134">
        <v>5</v>
      </c>
      <c r="AE14" s="78">
        <v>53</v>
      </c>
    </row>
    <row r="15" spans="1:31" ht="15.75" x14ac:dyDescent="0.25">
      <c r="A15" s="65">
        <v>10</v>
      </c>
      <c r="B15" s="143" t="s">
        <v>36</v>
      </c>
      <c r="C15" s="144"/>
      <c r="D15" s="110">
        <v>25</v>
      </c>
      <c r="E15" s="136" t="s">
        <v>87</v>
      </c>
      <c r="F15" s="8" t="s">
        <v>12</v>
      </c>
      <c r="G15" s="88" t="s">
        <v>12</v>
      </c>
      <c r="H15" s="80">
        <v>100</v>
      </c>
      <c r="I15" s="88" t="s">
        <v>11</v>
      </c>
      <c r="J15" s="80">
        <v>84</v>
      </c>
      <c r="K15" s="88" t="s">
        <v>12</v>
      </c>
      <c r="L15" s="80">
        <v>100</v>
      </c>
      <c r="M15" s="88">
        <v>8</v>
      </c>
      <c r="N15" s="80">
        <v>31</v>
      </c>
      <c r="O15" s="75"/>
      <c r="P15" s="87"/>
      <c r="Q15" s="76"/>
      <c r="R15" s="87"/>
      <c r="S15" s="76"/>
      <c r="T15" s="87"/>
      <c r="U15" s="76" t="s">
        <v>12</v>
      </c>
      <c r="V15" s="80">
        <v>100</v>
      </c>
      <c r="W15" s="75" t="s">
        <v>14</v>
      </c>
      <c r="X15" s="87">
        <v>72</v>
      </c>
      <c r="Y15" s="130">
        <f t="shared" si="0"/>
        <v>487</v>
      </c>
      <c r="Z15" s="131" t="s">
        <v>12</v>
      </c>
      <c r="AA15" s="132" t="s">
        <v>12</v>
      </c>
      <c r="AB15" s="133">
        <v>100</v>
      </c>
      <c r="AC15" s="137">
        <f t="shared" si="1"/>
        <v>587</v>
      </c>
      <c r="AD15" s="138" t="s">
        <v>12</v>
      </c>
      <c r="AE15" s="78">
        <v>100</v>
      </c>
    </row>
    <row r="16" spans="1:31" ht="15.75" x14ac:dyDescent="0.25">
      <c r="A16" s="65">
        <v>11</v>
      </c>
      <c r="B16" s="143" t="s">
        <v>22</v>
      </c>
      <c r="C16" s="144"/>
      <c r="D16" s="112">
        <v>10</v>
      </c>
      <c r="E16" s="136" t="s">
        <v>93</v>
      </c>
      <c r="F16" s="8" t="s">
        <v>11</v>
      </c>
      <c r="G16" s="88" t="s">
        <v>11</v>
      </c>
      <c r="H16" s="80">
        <v>84</v>
      </c>
      <c r="I16" s="88">
        <v>6</v>
      </c>
      <c r="J16" s="80">
        <v>45</v>
      </c>
      <c r="K16" s="88" t="s">
        <v>11</v>
      </c>
      <c r="L16" s="80">
        <v>84</v>
      </c>
      <c r="M16" s="88">
        <v>5</v>
      </c>
      <c r="N16" s="80">
        <v>53</v>
      </c>
      <c r="O16" s="75"/>
      <c r="P16" s="87"/>
      <c r="Q16" s="76"/>
      <c r="R16" s="87"/>
      <c r="S16" s="76"/>
      <c r="T16" s="87"/>
      <c r="U16" s="76" t="s">
        <v>11</v>
      </c>
      <c r="V16" s="116">
        <v>84</v>
      </c>
      <c r="W16" s="88" t="s">
        <v>11</v>
      </c>
      <c r="X16" s="87">
        <v>84</v>
      </c>
      <c r="Y16" s="130">
        <f t="shared" si="0"/>
        <v>434</v>
      </c>
      <c r="Z16" s="131" t="s">
        <v>14</v>
      </c>
      <c r="AA16" s="132" t="s">
        <v>122</v>
      </c>
      <c r="AB16" s="133">
        <v>0</v>
      </c>
      <c r="AC16" s="130">
        <f t="shared" si="1"/>
        <v>434</v>
      </c>
      <c r="AD16" s="134">
        <v>4</v>
      </c>
      <c r="AE16" s="78">
        <v>62</v>
      </c>
    </row>
    <row r="17" spans="1:31" ht="15.75" customHeight="1" x14ac:dyDescent="0.25">
      <c r="A17" s="65">
        <v>12</v>
      </c>
      <c r="B17" s="143" t="s">
        <v>39</v>
      </c>
      <c r="C17" s="144"/>
      <c r="D17" s="112">
        <v>88</v>
      </c>
      <c r="E17" s="135" t="s">
        <v>97</v>
      </c>
      <c r="F17" s="8" t="s">
        <v>106</v>
      </c>
      <c r="G17" s="88">
        <v>9</v>
      </c>
      <c r="H17" s="80">
        <v>24</v>
      </c>
      <c r="I17" s="88" t="s">
        <v>116</v>
      </c>
      <c r="J17" s="80">
        <v>0</v>
      </c>
      <c r="K17" s="88">
        <v>11</v>
      </c>
      <c r="L17" s="80">
        <v>12</v>
      </c>
      <c r="M17" s="88">
        <v>4</v>
      </c>
      <c r="N17" s="80">
        <v>62</v>
      </c>
      <c r="O17" s="75"/>
      <c r="P17" s="87"/>
      <c r="Q17" s="76"/>
      <c r="R17" s="87"/>
      <c r="S17" s="76"/>
      <c r="T17" s="87"/>
      <c r="U17" s="76" t="s">
        <v>121</v>
      </c>
      <c r="V17" s="87">
        <v>0</v>
      </c>
      <c r="W17" s="88" t="s">
        <v>118</v>
      </c>
      <c r="X17" s="87">
        <v>0</v>
      </c>
      <c r="Y17" s="130">
        <f t="shared" si="0"/>
        <v>98</v>
      </c>
      <c r="Z17" s="131">
        <v>11</v>
      </c>
      <c r="AA17" s="132" t="s">
        <v>118</v>
      </c>
      <c r="AB17" s="133">
        <v>0</v>
      </c>
      <c r="AC17" s="130">
        <f t="shared" si="1"/>
        <v>98</v>
      </c>
      <c r="AD17" s="134">
        <v>12</v>
      </c>
      <c r="AE17" s="78">
        <v>6</v>
      </c>
    </row>
    <row r="18" spans="1:31" ht="15.75" customHeight="1" x14ac:dyDescent="0.25">
      <c r="A18" s="65">
        <v>13</v>
      </c>
      <c r="B18" s="143" t="s">
        <v>82</v>
      </c>
      <c r="C18" s="144"/>
      <c r="D18" s="112">
        <v>4</v>
      </c>
      <c r="E18" s="135" t="s">
        <v>95</v>
      </c>
      <c r="F18" s="8" t="s">
        <v>108</v>
      </c>
      <c r="G18" s="88">
        <v>10</v>
      </c>
      <c r="H18" s="80">
        <v>18</v>
      </c>
      <c r="I18" s="88" t="s">
        <v>111</v>
      </c>
      <c r="J18" s="80">
        <v>0</v>
      </c>
      <c r="K18" s="88">
        <v>9</v>
      </c>
      <c r="L18" s="80">
        <v>24</v>
      </c>
      <c r="M18" s="88" t="s">
        <v>14</v>
      </c>
      <c r="N18" s="80">
        <v>72</v>
      </c>
      <c r="O18" s="75"/>
      <c r="P18" s="87"/>
      <c r="Q18" s="76"/>
      <c r="R18" s="87"/>
      <c r="S18" s="76"/>
      <c r="T18" s="87"/>
      <c r="U18" s="76">
        <v>9</v>
      </c>
      <c r="V18" s="116">
        <v>24</v>
      </c>
      <c r="W18" s="88">
        <v>8</v>
      </c>
      <c r="X18" s="87">
        <v>31</v>
      </c>
      <c r="Y18" s="130">
        <f t="shared" si="0"/>
        <v>169</v>
      </c>
      <c r="Z18" s="131">
        <v>9</v>
      </c>
      <c r="AA18" s="132">
        <v>8</v>
      </c>
      <c r="AB18" s="133">
        <v>31</v>
      </c>
      <c r="AC18" s="130">
        <f t="shared" si="1"/>
        <v>200</v>
      </c>
      <c r="AD18" s="134">
        <v>9</v>
      </c>
      <c r="AE18" s="78">
        <v>24</v>
      </c>
    </row>
    <row r="20" spans="1:31" x14ac:dyDescent="0.25">
      <c r="B20" s="57" t="s">
        <v>110</v>
      </c>
      <c r="C20" s="57" t="s">
        <v>113</v>
      </c>
      <c r="E20" s="57" t="s">
        <v>114</v>
      </c>
    </row>
    <row r="21" spans="1:31" x14ac:dyDescent="0.25">
      <c r="C21" s="57" t="s">
        <v>112</v>
      </c>
      <c r="E21" s="57" t="s">
        <v>115</v>
      </c>
    </row>
    <row r="22" spans="1:31" x14ac:dyDescent="0.25">
      <c r="B22" s="57" t="s">
        <v>119</v>
      </c>
      <c r="C22" s="57" t="s">
        <v>120</v>
      </c>
    </row>
    <row r="24" spans="1:31" ht="15.75" x14ac:dyDescent="0.25">
      <c r="A24" s="3"/>
      <c r="B24" s="165" t="s">
        <v>15</v>
      </c>
      <c r="C24" s="165"/>
      <c r="D24" s="165"/>
      <c r="E24" s="165"/>
      <c r="F24" s="165"/>
      <c r="G24" s="151"/>
      <c r="H24" s="151"/>
      <c r="I24" s="9"/>
      <c r="J24" s="62"/>
      <c r="AE24" s="121" t="s">
        <v>32</v>
      </c>
    </row>
    <row r="25" spans="1:31" ht="15.75" x14ac:dyDescent="0.25">
      <c r="A25" s="3"/>
      <c r="B25" s="165" t="s">
        <v>17</v>
      </c>
      <c r="C25" s="165"/>
      <c r="D25" s="165"/>
      <c r="E25" s="165"/>
      <c r="F25" s="165"/>
      <c r="G25" s="151"/>
      <c r="H25" s="151"/>
      <c r="I25" s="9"/>
      <c r="J25" s="62"/>
      <c r="AE25" s="83" t="s">
        <v>33</v>
      </c>
    </row>
  </sheetData>
  <mergeCells count="37">
    <mergeCell ref="B4:C5"/>
    <mergeCell ref="D4:D5"/>
    <mergeCell ref="O4:P4"/>
    <mergeCell ref="M4:N4"/>
    <mergeCell ref="B6:C6"/>
    <mergeCell ref="AD2:AE2"/>
    <mergeCell ref="A3:H3"/>
    <mergeCell ref="I3:N3"/>
    <mergeCell ref="E4:F4"/>
    <mergeCell ref="G4:H4"/>
    <mergeCell ref="I4:J4"/>
    <mergeCell ref="K4:L4"/>
    <mergeCell ref="A4:A5"/>
    <mergeCell ref="W4:X4"/>
    <mergeCell ref="AA4:AB4"/>
    <mergeCell ref="AC4:AD4"/>
    <mergeCell ref="Y4:Z4"/>
    <mergeCell ref="Q4:R4"/>
    <mergeCell ref="AE4:AE5"/>
    <mergeCell ref="S4:T4"/>
    <mergeCell ref="U4:V4"/>
    <mergeCell ref="B11:C11"/>
    <mergeCell ref="B7:C7"/>
    <mergeCell ref="B25:F25"/>
    <mergeCell ref="G25:H25"/>
    <mergeCell ref="B12:C12"/>
    <mergeCell ref="B14:C14"/>
    <mergeCell ref="B15:C15"/>
    <mergeCell ref="B16:C16"/>
    <mergeCell ref="B17:C17"/>
    <mergeCell ref="B24:F24"/>
    <mergeCell ref="B18:C18"/>
    <mergeCell ref="G24:H24"/>
    <mergeCell ref="B13:C13"/>
    <mergeCell ref="B9:C9"/>
    <mergeCell ref="B10:C10"/>
    <mergeCell ref="B8:C8"/>
  </mergeCells>
  <conditionalFormatting sqref="H24:H25 J24:J25 X18 V18 R17:R18 H17:H18 P17:P18 T17:T18 H11 L11 R11 P11 X11 V11 T11 AB11">
    <cfRule type="cellIs" dxfId="6" priority="66" stopIfTrue="1" operator="equal">
      <formula>0</formula>
    </cfRule>
  </conditionalFormatting>
  <conditionalFormatting sqref="Y6:Y18 AC6:AC18">
    <cfRule type="expression" dxfId="5" priority="63" stopIfTrue="1">
      <formula>$J$5=0</formula>
    </cfRule>
  </conditionalFormatting>
  <conditionalFormatting sqref="AC17 Y17 AC14 Y14 AC8 Y8">
    <cfRule type="expression" dxfId="4" priority="61" stopIfTrue="1">
      <formula>#REF!=0</formula>
    </cfRule>
  </conditionalFormatting>
  <conditionalFormatting sqref="AC18 Y18 AC15 Y15 AC9 Y9">
    <cfRule type="expression" dxfId="3" priority="60" stopIfTrue="1">
      <formula>$J$8=0</formula>
    </cfRule>
  </conditionalFormatting>
  <conditionalFormatting sqref="Y16 AC16:AC18 AC10:AC11 Y10:Y11">
    <cfRule type="expression" dxfId="2" priority="59" stopIfTrue="1">
      <formula>$J$9=0</formula>
    </cfRule>
  </conditionalFormatting>
  <pageMargins left="0.17" right="0.16" top="0.74803149606299213" bottom="0.74803149606299213" header="0.31496062992125984" footer="0.31496062992125984"/>
  <pageSetup paperSize="9" orientation="landscape" horizontalDpi="180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0" stopIfTrue="1" id="{E0792794-E987-4950-8A1F-964E348B5869}">
            <xm:f>'C:\Users\Admin\Documents\раф\протоколы\[protokol_autokross.30.10.16.xls]Д2Н'!#REF!&gt;0</xm:f>
            <x14:dxf>
              <font>
                <condense val="0"/>
                <extend val="0"/>
                <color indexed="9"/>
              </font>
            </x14:dxf>
          </x14:cfRule>
          <xm:sqref>AE16 AE10:AE11</xm:sqref>
        </x14:conditionalFormatting>
        <x14:conditionalFormatting xmlns:xm="http://schemas.microsoft.com/office/excel/2006/main">
          <x14:cfRule type="expression" priority="69" stopIfTrue="1" id="{4F3410A3-CDF0-4DDE-9577-819B281757D5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AB6:AB18 L6:L18 X6:Z18 R6:R18</xm:sqref>
        </x14:conditionalFormatting>
        <x14:conditionalFormatting xmlns:xm="http://schemas.microsoft.com/office/excel/2006/main">
          <x14:cfRule type="expression" priority="68" stopIfTrue="1" id="{C11EF405-0F8D-4E04-A976-4113FC8FAEF3}">
            <xm:f>'C:\Users\Admin\Documents\раф\протоколы\[protokol_autokross.30.10.16.xls]Д2Н'!#REF!=0</xm:f>
            <x14:dxf>
              <font>
                <condense val="0"/>
                <extend val="0"/>
                <color indexed="9"/>
              </font>
            </x14:dxf>
          </x14:cfRule>
          <xm:sqref>G24 AA5 I5 K5 O5 Q5 U5 W5 M5:M18 G5:G18 S5:S18</xm:sqref>
        </x14:conditionalFormatting>
        <x14:conditionalFormatting xmlns:xm="http://schemas.microsoft.com/office/excel/2006/main">
          <x14:cfRule type="expression" priority="67" stopIfTrue="1" id="{1181A756-FBFB-408A-98DF-F238CC67C40A}">
            <xm:f>'C:\Users\Admin\Documents\раф\протоколы\[protokol_autokross.30.10.16.xls]Д2Н'!#REF!&gt;0</xm:f>
            <x14:dxf>
              <font>
                <condense val="0"/>
                <extend val="0"/>
                <color indexed="9"/>
              </font>
            </x14:dxf>
          </x14:cfRule>
          <xm:sqref>O3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21" sqref="H20:H21"/>
    </sheetView>
  </sheetViews>
  <sheetFormatPr defaultRowHeight="15" x14ac:dyDescent="0.25"/>
  <cols>
    <col min="4" max="4" width="18.85546875" customWidth="1"/>
    <col min="7" max="7" width="12.85546875" customWidth="1"/>
  </cols>
  <sheetData>
    <row r="1" spans="1:10" x14ac:dyDescent="0.25">
      <c r="A1" t="s">
        <v>43</v>
      </c>
    </row>
    <row r="2" spans="1:10" x14ac:dyDescent="0.25">
      <c r="A2" t="s">
        <v>78</v>
      </c>
      <c r="G2" s="66">
        <v>43401</v>
      </c>
    </row>
    <row r="4" spans="1:10" ht="15.75" x14ac:dyDescent="0.25">
      <c r="B4" s="186" t="s">
        <v>130</v>
      </c>
      <c r="C4" s="186"/>
      <c r="D4" s="186"/>
      <c r="E4" s="186"/>
      <c r="F4" s="186"/>
      <c r="G4" s="186"/>
      <c r="H4" s="186"/>
      <c r="I4" s="186"/>
      <c r="J4" s="186"/>
    </row>
    <row r="5" spans="1:10" ht="15.75" x14ac:dyDescent="0.25">
      <c r="B5" s="123"/>
      <c r="C5" s="123"/>
      <c r="D5" s="123"/>
      <c r="E5" s="123"/>
      <c r="F5" s="123"/>
      <c r="G5" s="123"/>
      <c r="H5" s="123"/>
      <c r="I5" s="123"/>
      <c r="J5" s="123"/>
    </row>
    <row r="6" spans="1:10" ht="15.75" x14ac:dyDescent="0.25">
      <c r="B6" s="124" t="s">
        <v>3</v>
      </c>
      <c r="C6" s="187" t="s">
        <v>4</v>
      </c>
      <c r="D6" s="187"/>
      <c r="E6" s="124" t="s">
        <v>5</v>
      </c>
      <c r="F6" s="125" t="s">
        <v>9</v>
      </c>
    </row>
    <row r="7" spans="1:10" ht="18" x14ac:dyDescent="0.25">
      <c r="B7" s="124">
        <v>1</v>
      </c>
      <c r="C7" s="144" t="s">
        <v>123</v>
      </c>
      <c r="D7" s="144"/>
      <c r="E7" s="112">
        <v>25</v>
      </c>
      <c r="F7" s="139" t="s">
        <v>12</v>
      </c>
    </row>
    <row r="8" spans="1:10" ht="18" x14ac:dyDescent="0.25">
      <c r="B8" s="124">
        <v>2</v>
      </c>
      <c r="C8" s="144" t="s">
        <v>124</v>
      </c>
      <c r="D8" s="144"/>
      <c r="E8" s="112">
        <v>7</v>
      </c>
      <c r="F8" s="126" t="s">
        <v>11</v>
      </c>
    </row>
    <row r="9" spans="1:10" ht="18" x14ac:dyDescent="0.25">
      <c r="B9" s="124">
        <v>3</v>
      </c>
      <c r="C9" s="188" t="s">
        <v>125</v>
      </c>
      <c r="D9" s="188"/>
      <c r="E9" s="112">
        <v>3</v>
      </c>
      <c r="F9" s="126" t="s">
        <v>14</v>
      </c>
    </row>
    <row r="10" spans="1:10" ht="18" x14ac:dyDescent="0.25">
      <c r="B10" s="124">
        <v>4</v>
      </c>
      <c r="C10" s="144" t="s">
        <v>126</v>
      </c>
      <c r="D10" s="144"/>
      <c r="E10" s="112">
        <v>69</v>
      </c>
      <c r="F10" s="126">
        <v>5</v>
      </c>
    </row>
    <row r="11" spans="1:10" ht="18" x14ac:dyDescent="0.25">
      <c r="B11" s="124">
        <v>5</v>
      </c>
      <c r="C11" s="144" t="s">
        <v>127</v>
      </c>
      <c r="D11" s="144"/>
      <c r="E11" s="112">
        <v>12</v>
      </c>
      <c r="F11" s="126">
        <v>6</v>
      </c>
    </row>
    <row r="12" spans="1:10" ht="18" x14ac:dyDescent="0.25">
      <c r="B12" s="124">
        <v>6</v>
      </c>
      <c r="C12" s="144" t="s">
        <v>128</v>
      </c>
      <c r="D12" s="144"/>
      <c r="E12" s="112">
        <v>4</v>
      </c>
      <c r="F12" s="126">
        <v>7</v>
      </c>
    </row>
    <row r="13" spans="1:10" ht="18.75" x14ac:dyDescent="0.3">
      <c r="B13" s="127">
        <v>7</v>
      </c>
      <c r="C13" s="144" t="s">
        <v>129</v>
      </c>
      <c r="D13" s="144"/>
      <c r="E13" s="112">
        <v>71</v>
      </c>
      <c r="F13" s="128">
        <v>4</v>
      </c>
    </row>
  </sheetData>
  <mergeCells count="9">
    <mergeCell ref="C11:D11"/>
    <mergeCell ref="C12:D12"/>
    <mergeCell ref="C13:D13"/>
    <mergeCell ref="B4:J4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26" sqref="B26"/>
    </sheetView>
  </sheetViews>
  <sheetFormatPr defaultRowHeight="15" x14ac:dyDescent="0.25"/>
  <cols>
    <col min="1" max="1" width="44.28515625" customWidth="1"/>
    <col min="2" max="2" width="10.85546875" customWidth="1"/>
    <col min="3" max="3" width="11.7109375" customWidth="1"/>
    <col min="5" max="5" width="10" customWidth="1"/>
  </cols>
  <sheetData>
    <row r="1" spans="1:6" x14ac:dyDescent="0.25">
      <c r="A1" t="s">
        <v>43</v>
      </c>
    </row>
    <row r="2" spans="1:6" x14ac:dyDescent="0.25">
      <c r="A2" t="s">
        <v>78</v>
      </c>
      <c r="E2" s="66">
        <v>43401</v>
      </c>
    </row>
    <row r="3" spans="1:6" ht="15.75" x14ac:dyDescent="0.25">
      <c r="A3" s="151" t="s">
        <v>80</v>
      </c>
      <c r="B3" s="151"/>
      <c r="C3" s="151"/>
      <c r="D3" s="151"/>
      <c r="E3" s="151"/>
      <c r="F3" s="10"/>
    </row>
    <row r="4" spans="1:6" ht="16.5" thickBot="1" x14ac:dyDescent="0.3">
      <c r="A4" s="192" t="s">
        <v>25</v>
      </c>
      <c r="B4" s="192"/>
      <c r="C4" s="192"/>
    </row>
    <row r="5" spans="1:6" ht="16.5" thickBot="1" x14ac:dyDescent="0.3">
      <c r="A5" s="31" t="s">
        <v>4</v>
      </c>
      <c r="B5" s="32" t="s">
        <v>26</v>
      </c>
      <c r="C5" s="33" t="s">
        <v>27</v>
      </c>
    </row>
    <row r="6" spans="1:6" ht="26.25" thickBot="1" x14ac:dyDescent="0.3">
      <c r="A6" s="193" t="s">
        <v>74</v>
      </c>
      <c r="B6" s="194"/>
      <c r="C6" s="195"/>
    </row>
    <row r="7" spans="1:6" ht="23.25" x14ac:dyDescent="0.25">
      <c r="A7" s="34" t="s">
        <v>131</v>
      </c>
      <c r="B7" s="35">
        <v>25</v>
      </c>
      <c r="C7" s="36" t="s">
        <v>12</v>
      </c>
    </row>
    <row r="8" spans="1:6" ht="23.25" x14ac:dyDescent="0.25">
      <c r="A8" s="37" t="s">
        <v>132</v>
      </c>
      <c r="B8" s="38">
        <v>77</v>
      </c>
      <c r="C8" s="39" t="s">
        <v>11</v>
      </c>
    </row>
    <row r="9" spans="1:6" ht="24" thickBot="1" x14ac:dyDescent="0.3">
      <c r="A9" s="40" t="s">
        <v>133</v>
      </c>
      <c r="B9" s="41">
        <v>7</v>
      </c>
      <c r="C9" s="42" t="s">
        <v>14</v>
      </c>
    </row>
    <row r="10" spans="1:6" ht="15.75" hidden="1" thickBot="1" x14ac:dyDescent="0.3"/>
    <row r="11" spans="1:6" ht="27.75" hidden="1" thickBot="1" x14ac:dyDescent="0.4">
      <c r="A11" s="196">
        <v>2000</v>
      </c>
      <c r="B11" s="197"/>
      <c r="C11" s="198"/>
    </row>
    <row r="12" spans="1:6" ht="23.25" hidden="1" x14ac:dyDescent="0.35">
      <c r="A12" s="43"/>
      <c r="B12" s="35"/>
      <c r="C12" s="36" t="s">
        <v>12</v>
      </c>
    </row>
    <row r="13" spans="1:6" ht="23.25" hidden="1" x14ac:dyDescent="0.35">
      <c r="A13" s="44"/>
      <c r="B13" s="38"/>
      <c r="C13" s="39" t="s">
        <v>11</v>
      </c>
    </row>
    <row r="14" spans="1:6" ht="24" hidden="1" thickBot="1" x14ac:dyDescent="0.4">
      <c r="A14" s="45"/>
      <c r="B14" s="41"/>
      <c r="C14" s="42" t="s">
        <v>14</v>
      </c>
    </row>
    <row r="15" spans="1:6" ht="15.75" hidden="1" thickBot="1" x14ac:dyDescent="0.3">
      <c r="A15" s="5"/>
      <c r="B15" s="5"/>
      <c r="C15" s="5"/>
    </row>
    <row r="16" spans="1:6" ht="26.25" hidden="1" thickBot="1" x14ac:dyDescent="0.3">
      <c r="A16" s="189" t="s">
        <v>42</v>
      </c>
      <c r="B16" s="190"/>
      <c r="C16" s="191"/>
    </row>
    <row r="17" spans="1:8" ht="23.25" hidden="1" x14ac:dyDescent="0.25">
      <c r="A17" s="34"/>
      <c r="B17" s="35"/>
      <c r="C17" s="36" t="s">
        <v>12</v>
      </c>
    </row>
    <row r="18" spans="1:8" x14ac:dyDescent="0.25">
      <c r="B18" s="27"/>
      <c r="C18" s="27"/>
    </row>
    <row r="19" spans="1:8" ht="15.75" x14ac:dyDescent="0.25">
      <c r="A19" s="46" t="s">
        <v>15</v>
      </c>
      <c r="B19" s="46"/>
      <c r="C19" s="56" t="s">
        <v>16</v>
      </c>
      <c r="D19" s="57" t="s">
        <v>32</v>
      </c>
      <c r="F19" s="57"/>
      <c r="G19" s="57"/>
      <c r="H19" s="57"/>
    </row>
    <row r="20" spans="1:8" x14ac:dyDescent="0.25">
      <c r="F20" s="57"/>
      <c r="G20" s="57"/>
      <c r="H20" s="57"/>
    </row>
    <row r="21" spans="1:8" ht="15.75" x14ac:dyDescent="0.25">
      <c r="A21" s="46" t="s">
        <v>17</v>
      </c>
      <c r="B21" s="46"/>
      <c r="C21" s="56" t="s">
        <v>16</v>
      </c>
      <c r="D21" s="57" t="s">
        <v>33</v>
      </c>
    </row>
    <row r="22" spans="1:8" x14ac:dyDescent="0.25">
      <c r="A22" s="47"/>
      <c r="B22" s="47"/>
      <c r="C22" s="47"/>
    </row>
  </sheetData>
  <mergeCells count="5">
    <mergeCell ref="A3:E3"/>
    <mergeCell ref="A16:C16"/>
    <mergeCell ref="A4:C4"/>
    <mergeCell ref="A6:C6"/>
    <mergeCell ref="A11:C11"/>
  </mergeCells>
  <conditionalFormatting sqref="B19:C21">
    <cfRule type="cellIs" dxfId="1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J12" sqref="J12"/>
    </sheetView>
  </sheetViews>
  <sheetFormatPr defaultRowHeight="15" x14ac:dyDescent="0.25"/>
  <cols>
    <col min="1" max="1" width="23.42578125" customWidth="1"/>
    <col min="2" max="2" width="10.5703125" customWidth="1"/>
    <col min="3" max="3" width="16.140625" customWidth="1"/>
    <col min="4" max="4" width="11.28515625" customWidth="1"/>
  </cols>
  <sheetData>
    <row r="1" spans="1:14" x14ac:dyDescent="0.25">
      <c r="A1" s="69" t="s">
        <v>43</v>
      </c>
      <c r="B1" s="69"/>
      <c r="C1" s="69"/>
      <c r="D1" s="69"/>
      <c r="E1" s="69"/>
      <c r="F1" s="69"/>
      <c r="G1" s="69"/>
      <c r="H1" s="69"/>
      <c r="I1" s="69"/>
      <c r="J1" s="57"/>
      <c r="K1" s="57"/>
      <c r="L1" s="57"/>
      <c r="M1" s="57"/>
      <c r="N1" s="57"/>
    </row>
    <row r="2" spans="1:14" x14ac:dyDescent="0.25">
      <c r="A2" s="57" t="s">
        <v>77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5">
      <c r="A3" s="57" t="s">
        <v>80</v>
      </c>
      <c r="B3" s="92"/>
      <c r="C3" s="57"/>
      <c r="D3" s="57"/>
      <c r="E3" s="212">
        <v>43401</v>
      </c>
      <c r="F3" s="212"/>
      <c r="G3" s="57"/>
      <c r="H3" s="57"/>
      <c r="I3" s="57"/>
      <c r="J3" s="57"/>
      <c r="K3" s="57"/>
      <c r="L3" s="57"/>
      <c r="M3" s="57"/>
      <c r="N3" s="57"/>
    </row>
    <row r="4" spans="1:14" ht="16.5" thickBot="1" x14ac:dyDescent="0.3">
      <c r="A4" s="222" t="s">
        <v>28</v>
      </c>
      <c r="B4" s="222"/>
      <c r="C4" s="222"/>
      <c r="D4" s="222"/>
      <c r="E4" s="222"/>
      <c r="F4" s="57"/>
      <c r="G4" s="57"/>
      <c r="H4" s="57"/>
      <c r="I4" s="57"/>
      <c r="J4" s="57"/>
      <c r="K4" s="57"/>
      <c r="L4" s="57"/>
      <c r="M4" s="57"/>
      <c r="N4" s="57"/>
    </row>
    <row r="5" spans="1:14" ht="19.5" customHeight="1" thickBot="1" x14ac:dyDescent="0.3">
      <c r="A5" s="12" t="s">
        <v>4</v>
      </c>
      <c r="B5" s="13" t="s">
        <v>26</v>
      </c>
      <c r="C5" s="95" t="s">
        <v>29</v>
      </c>
      <c r="D5" s="48" t="s">
        <v>30</v>
      </c>
      <c r="E5" s="49" t="s">
        <v>9</v>
      </c>
      <c r="F5" s="57"/>
      <c r="G5" s="57"/>
      <c r="H5" s="57"/>
      <c r="I5" s="57"/>
      <c r="J5" s="57"/>
      <c r="K5" s="57"/>
      <c r="L5" s="57"/>
      <c r="M5" s="57"/>
      <c r="N5" s="57"/>
    </row>
    <row r="6" spans="1:14" ht="19.5" customHeight="1" thickBot="1" x14ac:dyDescent="0.3">
      <c r="A6" s="199" t="s">
        <v>66</v>
      </c>
      <c r="B6" s="200"/>
      <c r="C6" s="200"/>
      <c r="D6" s="200"/>
      <c r="E6" s="200"/>
      <c r="F6" s="57"/>
      <c r="G6" s="57"/>
      <c r="H6" s="57"/>
      <c r="I6" s="57"/>
      <c r="J6" s="57"/>
      <c r="K6" s="57"/>
      <c r="L6" s="57"/>
      <c r="M6" s="57"/>
      <c r="N6" s="57"/>
    </row>
    <row r="7" spans="1:14" ht="19.5" customHeight="1" x14ac:dyDescent="0.3">
      <c r="A7" s="51" t="s">
        <v>68</v>
      </c>
      <c r="B7" s="24">
        <v>10</v>
      </c>
      <c r="C7" s="52">
        <v>62</v>
      </c>
      <c r="D7" s="201">
        <f>C7+C8+C9</f>
        <v>105</v>
      </c>
      <c r="E7" s="205" t="s">
        <v>11</v>
      </c>
      <c r="F7" s="57"/>
      <c r="G7" s="57"/>
      <c r="H7" s="57"/>
      <c r="I7" s="57"/>
      <c r="J7" s="57"/>
      <c r="K7" s="57"/>
      <c r="L7" s="57"/>
      <c r="M7" s="57"/>
      <c r="N7" s="57"/>
    </row>
    <row r="8" spans="1:14" ht="19.5" customHeight="1" x14ac:dyDescent="0.3">
      <c r="A8" s="53" t="s">
        <v>69</v>
      </c>
      <c r="B8" s="94">
        <v>88</v>
      </c>
      <c r="C8" s="50">
        <v>6</v>
      </c>
      <c r="D8" s="202"/>
      <c r="E8" s="206"/>
      <c r="F8" s="57"/>
      <c r="G8" s="57"/>
      <c r="H8" s="57"/>
      <c r="I8" s="57"/>
      <c r="J8" s="57"/>
      <c r="K8" s="57"/>
      <c r="L8" s="57"/>
      <c r="M8" s="57"/>
      <c r="N8" s="57"/>
    </row>
    <row r="9" spans="1:14" ht="19.5" customHeight="1" thickBot="1" x14ac:dyDescent="0.35">
      <c r="A9" s="54" t="s">
        <v>70</v>
      </c>
      <c r="B9" s="21">
        <v>22</v>
      </c>
      <c r="C9" s="55">
        <v>37</v>
      </c>
      <c r="D9" s="203"/>
      <c r="E9" s="207"/>
      <c r="F9" s="57"/>
      <c r="G9" s="57"/>
      <c r="H9" s="57"/>
      <c r="I9" s="57"/>
      <c r="J9" s="57"/>
      <c r="K9" s="57"/>
      <c r="L9" s="57"/>
      <c r="M9" s="57"/>
      <c r="N9" s="57"/>
    </row>
    <row r="10" spans="1:14" ht="19.5" customHeight="1" thickBot="1" x14ac:dyDescent="0.3">
      <c r="A10" s="204" t="s">
        <v>67</v>
      </c>
      <c r="B10" s="146"/>
      <c r="C10" s="146"/>
      <c r="D10" s="146"/>
      <c r="E10" s="146"/>
      <c r="F10" s="57"/>
      <c r="G10" s="57"/>
      <c r="H10" s="57"/>
      <c r="I10" s="57"/>
      <c r="J10" s="57"/>
      <c r="K10" s="57"/>
      <c r="L10" s="57"/>
      <c r="M10" s="57"/>
      <c r="N10" s="57"/>
    </row>
    <row r="11" spans="1:14" ht="19.5" customHeight="1" x14ac:dyDescent="0.25">
      <c r="A11" s="51" t="s">
        <v>71</v>
      </c>
      <c r="B11" s="24">
        <v>7</v>
      </c>
      <c r="C11" s="105">
        <v>72</v>
      </c>
      <c r="D11" s="213">
        <f>C11+C12+C13</f>
        <v>73</v>
      </c>
      <c r="E11" s="216" t="s">
        <v>14</v>
      </c>
      <c r="F11" s="57"/>
      <c r="G11" s="57"/>
      <c r="H11" s="57"/>
      <c r="I11" s="57"/>
      <c r="J11" s="57"/>
      <c r="K11" s="57"/>
      <c r="L11" s="57"/>
      <c r="M11" s="57"/>
      <c r="N11" s="57"/>
    </row>
    <row r="12" spans="1:14" ht="19.5" customHeight="1" x14ac:dyDescent="0.25">
      <c r="A12" s="53" t="s">
        <v>73</v>
      </c>
      <c r="B12" s="94">
        <v>31</v>
      </c>
      <c r="C12" s="91">
        <v>1</v>
      </c>
      <c r="D12" s="214"/>
      <c r="E12" s="21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19.5" customHeight="1" thickBot="1" x14ac:dyDescent="0.35">
      <c r="A13" s="67" t="s">
        <v>72</v>
      </c>
      <c r="B13" s="68">
        <v>50</v>
      </c>
      <c r="C13" s="106">
        <v>0</v>
      </c>
      <c r="D13" s="215"/>
      <c r="E13" s="218"/>
      <c r="F13" s="57"/>
      <c r="G13" s="57"/>
      <c r="H13" s="57"/>
      <c r="I13" s="57"/>
      <c r="J13" s="57"/>
      <c r="K13" s="57"/>
      <c r="L13" s="57"/>
      <c r="M13" s="57"/>
      <c r="N13" s="57"/>
    </row>
    <row r="14" spans="1:14" s="57" customFormat="1" ht="19.5" customHeight="1" thickBot="1" x14ac:dyDescent="0.3">
      <c r="A14" s="204" t="s">
        <v>65</v>
      </c>
      <c r="B14" s="146"/>
      <c r="C14" s="146"/>
      <c r="D14" s="146"/>
      <c r="E14" s="146"/>
      <c r="F14" s="11"/>
    </row>
    <row r="15" spans="1:14" s="57" customFormat="1" ht="19.5" customHeight="1" x14ac:dyDescent="0.25">
      <c r="A15" s="51" t="s">
        <v>10</v>
      </c>
      <c r="B15" s="101">
        <v>77</v>
      </c>
      <c r="C15" s="113">
        <v>84</v>
      </c>
      <c r="D15" s="219">
        <f>C15+C16+C17</f>
        <v>184</v>
      </c>
      <c r="E15" s="208" t="s">
        <v>12</v>
      </c>
      <c r="F15" s="63"/>
    </row>
    <row r="16" spans="1:14" s="57" customFormat="1" ht="19.5" customHeight="1" x14ac:dyDescent="0.25">
      <c r="A16" s="53" t="s">
        <v>36</v>
      </c>
      <c r="B16" s="102">
        <v>25</v>
      </c>
      <c r="C16" s="70">
        <v>100</v>
      </c>
      <c r="D16" s="220"/>
      <c r="E16" s="209"/>
    </row>
    <row r="17" spans="1:14" s="57" customFormat="1" ht="19.5" customHeight="1" thickBot="1" x14ac:dyDescent="0.3">
      <c r="A17" s="54" t="s">
        <v>40</v>
      </c>
      <c r="B17" s="103">
        <v>35</v>
      </c>
      <c r="C17" s="114">
        <v>0</v>
      </c>
      <c r="D17" s="221"/>
      <c r="E17" s="210"/>
    </row>
    <row r="18" spans="1:14" s="57" customFormat="1" x14ac:dyDescent="0.25"/>
    <row r="19" spans="1:14" s="57" customFormat="1" x14ac:dyDescent="0.25"/>
    <row r="20" spans="1:14" s="57" customFormat="1" x14ac:dyDescent="0.25"/>
    <row r="21" spans="1:14" s="57" customFormat="1" ht="15.75" x14ac:dyDescent="0.25">
      <c r="A21" s="165" t="s">
        <v>15</v>
      </c>
      <c r="B21" s="165"/>
      <c r="C21" s="165"/>
      <c r="D21" s="104"/>
      <c r="F21" s="83" t="s">
        <v>32</v>
      </c>
    </row>
    <row r="22" spans="1:14" s="57" customFormat="1" x14ac:dyDescent="0.25">
      <c r="F22" s="83"/>
    </row>
    <row r="23" spans="1:14" s="57" customFormat="1" ht="15.75" x14ac:dyDescent="0.25">
      <c r="A23" s="165" t="s">
        <v>17</v>
      </c>
      <c r="B23" s="165"/>
      <c r="C23" s="165"/>
      <c r="D23" s="211" t="s">
        <v>33</v>
      </c>
      <c r="E23" s="211"/>
      <c r="F23" s="211"/>
    </row>
    <row r="24" spans="1:14" s="57" customFormat="1" x14ac:dyDescent="0.25"/>
    <row r="25" spans="1:14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4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4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4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</row>
    <row r="32" spans="1:14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1:14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1:14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1:14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1:14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1:14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1:14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  <row r="43" spans="1:14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4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1:14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1:14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1:14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4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1:14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1:14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4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2" spans="1:14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1:14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</row>
    <row r="54" spans="1:14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</sheetData>
  <mergeCells count="14">
    <mergeCell ref="E3:F3"/>
    <mergeCell ref="A21:C21"/>
    <mergeCell ref="D11:D13"/>
    <mergeCell ref="E11:E13"/>
    <mergeCell ref="A14:E14"/>
    <mergeCell ref="D15:D17"/>
    <mergeCell ref="A4:E4"/>
    <mergeCell ref="A23:C23"/>
    <mergeCell ref="A6:E6"/>
    <mergeCell ref="D7:D9"/>
    <mergeCell ref="A10:E10"/>
    <mergeCell ref="E7:E9"/>
    <mergeCell ref="E15:E17"/>
    <mergeCell ref="D23:F23"/>
  </mergeCells>
  <conditionalFormatting sqref="C21:C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УЧАСТНИКИ</vt:lpstr>
      <vt:lpstr>КОМАНДЫ</vt:lpstr>
      <vt:lpstr>КВАЛИФИКАЦИЯ</vt:lpstr>
      <vt:lpstr>Д2-2500</vt:lpstr>
      <vt:lpstr>МОТЮЛЬ</vt:lpstr>
      <vt:lpstr>ПОБЕДИТЕЛИ</vt:lpstr>
      <vt:lpstr>КОМАНДЫ ПОБЕДИТЕЛИ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2018-10-29T11:08:56Z</dcterms:modified>
</cp:coreProperties>
</file>