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гистрация" sheetId="1" r:id="rId1"/>
    <sheet name="КР1400" sheetId="2" r:id="rId2"/>
    <sheet name="Список победителей" sheetId="3" r:id="rId3"/>
  </sheets>
  <definedNames/>
  <calcPr fullCalcOnLoad="1"/>
</workbook>
</file>

<file path=xl/sharedStrings.xml><?xml version="1.0" encoding="utf-8"?>
<sst xmlns="http://schemas.openxmlformats.org/spreadsheetml/2006/main" count="168" uniqueCount="91">
  <si>
    <t>Отборочный этап Кубка России</t>
  </si>
  <si>
    <t>ПРОТОКОЛ РЕГИСТРАЦИИ УЧАСТНИКОВ</t>
  </si>
  <si>
    <t>№пп</t>
  </si>
  <si>
    <t>Имя</t>
  </si>
  <si>
    <t>Фамлия</t>
  </si>
  <si>
    <t xml:space="preserve">Ст № </t>
  </si>
  <si>
    <t>Класс</t>
  </si>
  <si>
    <t>Марка автом</t>
  </si>
  <si>
    <t>Лиц.вод</t>
  </si>
  <si>
    <t>Лиц. Учас</t>
  </si>
  <si>
    <t>Александр</t>
  </si>
  <si>
    <t>Кабешев</t>
  </si>
  <si>
    <t>ВАЗ 21083</t>
  </si>
  <si>
    <t>Д 113508</t>
  </si>
  <si>
    <t>Ф 111401</t>
  </si>
  <si>
    <t>Антон</t>
  </si>
  <si>
    <t>Ильницкий</t>
  </si>
  <si>
    <t>ВАЗ 2108</t>
  </si>
  <si>
    <t>Д 113503</t>
  </si>
  <si>
    <t>Ф 111412</t>
  </si>
  <si>
    <t>Дмитрий</t>
  </si>
  <si>
    <t>Ходий</t>
  </si>
  <si>
    <t xml:space="preserve">ВАЗ 2108 </t>
  </si>
  <si>
    <t>Д 113501</t>
  </si>
  <si>
    <t>Ф 111408</t>
  </si>
  <si>
    <t>Виктор</t>
  </si>
  <si>
    <t>Кузнецов</t>
  </si>
  <si>
    <t>Д 113504</t>
  </si>
  <si>
    <t>Ф 111404</t>
  </si>
  <si>
    <t>Роман</t>
  </si>
  <si>
    <t>Румачик</t>
  </si>
  <si>
    <t>Д 113502</t>
  </si>
  <si>
    <t>Ф 111410</t>
  </si>
  <si>
    <t>Тихонов</t>
  </si>
  <si>
    <t>Д 113506</t>
  </si>
  <si>
    <t>Алексей</t>
  </si>
  <si>
    <t>Глушков</t>
  </si>
  <si>
    <t>13</t>
  </si>
  <si>
    <t>Д 111513</t>
  </si>
  <si>
    <t>Саенков</t>
  </si>
  <si>
    <t>Д 113507</t>
  </si>
  <si>
    <t xml:space="preserve">Руководитель гонки </t>
  </si>
  <si>
    <t>судья категории «В»</t>
  </si>
  <si>
    <t>Л. Бахолдина</t>
  </si>
  <si>
    <t>Главный секретарь</t>
  </si>
  <si>
    <t>судья категории «С»</t>
  </si>
  <si>
    <t>Л. Волошина</t>
  </si>
  <si>
    <t>РЕЗУЛЬТАТЫ ЛИЧНОГО ЗАЧЕТА</t>
  </si>
  <si>
    <t>Класс 1400</t>
  </si>
  <si>
    <t>Контр.заезды</t>
  </si>
  <si>
    <t>1 финал</t>
  </si>
  <si>
    <t>2 финал</t>
  </si>
  <si>
    <t>3 финал</t>
  </si>
  <si>
    <t>ИТОГ</t>
  </si>
  <si>
    <t>Таблица</t>
  </si>
  <si>
    <t>Кубок</t>
  </si>
  <si>
    <t>№п/п</t>
  </si>
  <si>
    <t>время</t>
  </si>
  <si>
    <t>место</t>
  </si>
  <si>
    <t>очки</t>
  </si>
  <si>
    <t>Очки</t>
  </si>
  <si>
    <t>II</t>
  </si>
  <si>
    <t>III</t>
  </si>
  <si>
    <t>I</t>
  </si>
  <si>
    <t>н/с</t>
  </si>
  <si>
    <t>судья категории В</t>
  </si>
  <si>
    <t>Главный секретарь судья кат С</t>
  </si>
  <si>
    <t>ПОБЕДИТЕЛИ  И  ПРИЗЕРЫ</t>
  </si>
  <si>
    <t>Фамилия</t>
  </si>
  <si>
    <t>Команда/Личный зачет</t>
  </si>
  <si>
    <t>Старт. №</t>
  </si>
  <si>
    <t>Место</t>
  </si>
  <si>
    <t>Кубок  России  1400</t>
  </si>
  <si>
    <t>Л.Бахолдина</t>
  </si>
  <si>
    <t>озеро Лапоть</t>
  </si>
  <si>
    <t>Мурманск</t>
  </si>
  <si>
    <t>01"40,00</t>
  </si>
  <si>
    <t>01"40,31</t>
  </si>
  <si>
    <t>01"41,06</t>
  </si>
  <si>
    <t>01"40,43</t>
  </si>
  <si>
    <t>01"41,93</t>
  </si>
  <si>
    <t>01"36,90</t>
  </si>
  <si>
    <t>01"43,69</t>
  </si>
  <si>
    <t>сх</t>
  </si>
  <si>
    <t>Сх6</t>
  </si>
  <si>
    <t>Сх7</t>
  </si>
  <si>
    <t>Сх8</t>
  </si>
  <si>
    <t>Сх5</t>
  </si>
  <si>
    <t>55</t>
  </si>
  <si>
    <t>судья категории С</t>
  </si>
  <si>
    <t>Л/З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</si>
</sst>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2" applyFont="1">
      <alignment/>
      <protection/>
    </xf>
    <xf numFmtId="14" fontId="3" fillId="0" borderId="0" xfId="52" applyNumberFormat="1" applyFont="1">
      <alignment/>
      <protection/>
    </xf>
    <xf numFmtId="14" fontId="16" fillId="0" borderId="0" xfId="52" applyNumberFormat="1" applyFont="1">
      <alignment/>
      <protection/>
    </xf>
    <xf numFmtId="0" fontId="3" fillId="0" borderId="0" xfId="52" applyFont="1" applyFill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 личного зач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V2"/>
    </sheetView>
  </sheetViews>
  <sheetFormatPr defaultColWidth="9.00390625" defaultRowHeight="12.75"/>
  <cols>
    <col min="1" max="1" width="2.75390625" style="0" customWidth="1"/>
    <col min="2" max="2" width="18.625" style="0" customWidth="1"/>
    <col min="3" max="3" width="22.625" style="0" customWidth="1"/>
    <col min="4" max="4" width="8.75390625" style="0" customWidth="1"/>
    <col min="5" max="5" width="12.625" style="0" customWidth="1"/>
    <col min="6" max="6" width="13.875" style="0" customWidth="1"/>
    <col min="7" max="7" width="8.875" style="1" customWidth="1"/>
    <col min="8" max="8" width="9.125" style="1" customWidth="1"/>
    <col min="9" max="9" width="0" style="0" hidden="1" customWidth="1"/>
  </cols>
  <sheetData>
    <row r="1" ht="12.75">
      <c r="A1" t="s">
        <v>0</v>
      </c>
    </row>
    <row r="2" spans="1:8" s="2" customFormat="1" ht="12.75">
      <c r="A2" s="2" t="s">
        <v>74</v>
      </c>
      <c r="C2" s="2" t="s">
        <v>75</v>
      </c>
      <c r="F2" s="3">
        <v>40608</v>
      </c>
      <c r="G2" s="4"/>
      <c r="H2" s="4"/>
    </row>
    <row r="3" spans="3:4" ht="12.75">
      <c r="C3" s="5" t="s">
        <v>1</v>
      </c>
      <c r="D3" s="5"/>
    </row>
    <row r="4" spans="1:8" ht="12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</row>
    <row r="5" spans="1:9" s="12" customFormat="1" ht="18" customHeight="1">
      <c r="A5" s="8">
        <v>1</v>
      </c>
      <c r="B5" s="9" t="s">
        <v>10</v>
      </c>
      <c r="C5" s="60" t="s">
        <v>11</v>
      </c>
      <c r="D5" s="10">
        <v>55</v>
      </c>
      <c r="E5" s="11">
        <v>1400</v>
      </c>
      <c r="F5" s="9" t="s">
        <v>12</v>
      </c>
      <c r="G5" s="7" t="s">
        <v>13</v>
      </c>
      <c r="H5" s="7" t="s">
        <v>14</v>
      </c>
      <c r="I5" s="12">
        <v>3500</v>
      </c>
    </row>
    <row r="6" spans="1:9" s="12" customFormat="1" ht="18" customHeight="1">
      <c r="A6" s="8">
        <f>1+A5</f>
        <v>2</v>
      </c>
      <c r="B6" s="9" t="s">
        <v>15</v>
      </c>
      <c r="C6" s="60" t="s">
        <v>16</v>
      </c>
      <c r="D6" s="10">
        <v>63</v>
      </c>
      <c r="E6" s="11">
        <v>1400</v>
      </c>
      <c r="F6" s="9" t="s">
        <v>17</v>
      </c>
      <c r="G6" s="7" t="s">
        <v>18</v>
      </c>
      <c r="H6" s="7" t="s">
        <v>19</v>
      </c>
      <c r="I6" s="12">
        <v>3500</v>
      </c>
    </row>
    <row r="7" spans="1:9" s="12" customFormat="1" ht="18" customHeight="1">
      <c r="A7" s="8">
        <f aca="true" t="shared" si="0" ref="A7:A12">1+A6</f>
        <v>3</v>
      </c>
      <c r="B7" s="9" t="s">
        <v>20</v>
      </c>
      <c r="C7" s="60" t="s">
        <v>21</v>
      </c>
      <c r="D7" s="10">
        <v>7</v>
      </c>
      <c r="E7" s="11">
        <v>1400</v>
      </c>
      <c r="F7" s="9" t="s">
        <v>22</v>
      </c>
      <c r="G7" s="13" t="s">
        <v>23</v>
      </c>
      <c r="H7" s="13" t="s">
        <v>24</v>
      </c>
      <c r="I7" s="12">
        <v>0</v>
      </c>
    </row>
    <row r="8" spans="1:9" s="12" customFormat="1" ht="18" customHeight="1">
      <c r="A8" s="8">
        <f t="shared" si="0"/>
        <v>4</v>
      </c>
      <c r="B8" s="9" t="s">
        <v>25</v>
      </c>
      <c r="C8" s="60" t="s">
        <v>26</v>
      </c>
      <c r="D8" s="10">
        <v>8</v>
      </c>
      <c r="E8" s="11">
        <v>1400</v>
      </c>
      <c r="F8" s="9" t="s">
        <v>12</v>
      </c>
      <c r="G8" s="13" t="s">
        <v>27</v>
      </c>
      <c r="H8" s="13" t="s">
        <v>28</v>
      </c>
      <c r="I8" s="12">
        <v>3500</v>
      </c>
    </row>
    <row r="9" spans="1:9" s="12" customFormat="1" ht="18" customHeight="1">
      <c r="A9" s="8">
        <f t="shared" si="0"/>
        <v>5</v>
      </c>
      <c r="B9" s="9" t="s">
        <v>29</v>
      </c>
      <c r="C9" s="60" t="s">
        <v>30</v>
      </c>
      <c r="D9" s="10">
        <v>39</v>
      </c>
      <c r="E9" s="11">
        <v>1400</v>
      </c>
      <c r="F9" s="9" t="s">
        <v>17</v>
      </c>
      <c r="G9" s="7" t="s">
        <v>31</v>
      </c>
      <c r="H9" s="7" t="s">
        <v>32</v>
      </c>
      <c r="I9" s="12">
        <v>3500</v>
      </c>
    </row>
    <row r="10" spans="1:9" s="12" customFormat="1" ht="18" customHeight="1">
      <c r="A10" s="8">
        <f t="shared" si="0"/>
        <v>6</v>
      </c>
      <c r="B10" s="9" t="s">
        <v>15</v>
      </c>
      <c r="C10" s="60" t="s">
        <v>33</v>
      </c>
      <c r="D10" s="10">
        <v>14</v>
      </c>
      <c r="E10" s="11">
        <v>1400</v>
      </c>
      <c r="F10" s="9" t="s">
        <v>17</v>
      </c>
      <c r="G10" s="7" t="s">
        <v>34</v>
      </c>
      <c r="H10" s="7" t="s">
        <v>14</v>
      </c>
      <c r="I10" s="12">
        <v>0</v>
      </c>
    </row>
    <row r="11" spans="1:9" s="12" customFormat="1" ht="18" customHeight="1">
      <c r="A11" s="8">
        <f t="shared" si="0"/>
        <v>7</v>
      </c>
      <c r="B11" s="9" t="s">
        <v>35</v>
      </c>
      <c r="C11" s="60" t="s">
        <v>36</v>
      </c>
      <c r="D11" s="14" t="s">
        <v>37</v>
      </c>
      <c r="E11" s="15">
        <v>1400</v>
      </c>
      <c r="F11" s="16" t="s">
        <v>12</v>
      </c>
      <c r="G11" s="17" t="s">
        <v>38</v>
      </c>
      <c r="H11" s="7" t="s">
        <v>14</v>
      </c>
      <c r="I11" s="12">
        <v>0</v>
      </c>
    </row>
    <row r="12" spans="1:9" s="12" customFormat="1" ht="18" customHeight="1">
      <c r="A12" s="8">
        <f t="shared" si="0"/>
        <v>8</v>
      </c>
      <c r="B12" s="9" t="s">
        <v>35</v>
      </c>
      <c r="C12" s="60" t="s">
        <v>39</v>
      </c>
      <c r="D12" s="10">
        <v>77</v>
      </c>
      <c r="E12" s="18">
        <v>1400</v>
      </c>
      <c r="F12" s="9" t="s">
        <v>17</v>
      </c>
      <c r="G12" s="7" t="s">
        <v>40</v>
      </c>
      <c r="H12" s="7" t="s">
        <v>14</v>
      </c>
      <c r="I12" s="12">
        <v>3500</v>
      </c>
    </row>
    <row r="13" spans="1:9" s="12" customFormat="1" ht="18" customHeight="1">
      <c r="A13" s="19"/>
      <c r="B13" s="20"/>
      <c r="C13" s="20"/>
      <c r="D13" s="21"/>
      <c r="E13" s="22"/>
      <c r="F13" s="20"/>
      <c r="G13" s="23"/>
      <c r="H13" s="23"/>
      <c r="I13" s="12">
        <f>SUM(I5:I12)</f>
        <v>17500</v>
      </c>
    </row>
    <row r="14" spans="1:6" ht="15">
      <c r="A14" s="24"/>
      <c r="B14" s="25" t="s">
        <v>41</v>
      </c>
      <c r="C14" s="25" t="s">
        <v>42</v>
      </c>
      <c r="D14" s="26"/>
      <c r="E14" s="20" t="s">
        <v>43</v>
      </c>
      <c r="F14" s="21"/>
    </row>
    <row r="15" spans="1:6" ht="15">
      <c r="A15" s="24"/>
      <c r="B15" s="27" t="s">
        <v>44</v>
      </c>
      <c r="C15" s="27" t="s">
        <v>45</v>
      </c>
      <c r="D15" s="28"/>
      <c r="E15" s="29" t="s">
        <v>46</v>
      </c>
      <c r="F15" s="30"/>
    </row>
    <row r="16" ht="12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6.625" style="0" customWidth="1"/>
    <col min="4" max="4" width="7.375" style="0" customWidth="1"/>
    <col min="5" max="5" width="14.125" style="0" customWidth="1"/>
    <col min="6" max="14" width="7.25390625" style="0" customWidth="1"/>
  </cols>
  <sheetData>
    <row r="1" spans="1:8" ht="12.75">
      <c r="A1" t="s">
        <v>0</v>
      </c>
      <c r="G1" s="1"/>
      <c r="H1" s="1"/>
    </row>
    <row r="2" spans="1:8" s="2" customFormat="1" ht="12.75">
      <c r="A2" s="2" t="s">
        <v>74</v>
      </c>
      <c r="C2" s="2" t="s">
        <v>75</v>
      </c>
      <c r="E2" s="3">
        <v>40608</v>
      </c>
      <c r="F2" s="3"/>
      <c r="G2" s="4"/>
      <c r="H2" s="4"/>
    </row>
    <row r="3" spans="3:11" ht="15.75">
      <c r="C3" s="5" t="s">
        <v>47</v>
      </c>
      <c r="D3" s="5"/>
      <c r="E3" s="5"/>
      <c r="I3" s="31" t="s">
        <v>48</v>
      </c>
      <c r="K3" s="32"/>
    </row>
    <row r="4" spans="1:16" ht="12.75">
      <c r="A4" s="6"/>
      <c r="B4" s="6"/>
      <c r="C4" s="6"/>
      <c r="D4" s="6"/>
      <c r="E4" s="63" t="s">
        <v>49</v>
      </c>
      <c r="F4" s="63"/>
      <c r="G4" s="63" t="s">
        <v>50</v>
      </c>
      <c r="H4" s="63"/>
      <c r="I4" s="63" t="s">
        <v>51</v>
      </c>
      <c r="J4" s="63"/>
      <c r="K4" s="63" t="s">
        <v>52</v>
      </c>
      <c r="L4" s="63"/>
      <c r="M4" s="63" t="s">
        <v>53</v>
      </c>
      <c r="N4" s="63"/>
      <c r="O4" s="8" t="s">
        <v>54</v>
      </c>
      <c r="P4" s="8" t="s">
        <v>55</v>
      </c>
    </row>
    <row r="5" spans="1:16" ht="12.75">
      <c r="A5" s="33" t="s">
        <v>56</v>
      </c>
      <c r="B5" s="34" t="s">
        <v>3</v>
      </c>
      <c r="C5" s="34" t="s">
        <v>4</v>
      </c>
      <c r="D5" s="34" t="s">
        <v>5</v>
      </c>
      <c r="E5" s="34" t="s">
        <v>57</v>
      </c>
      <c r="F5" s="34" t="s">
        <v>58</v>
      </c>
      <c r="G5" s="34" t="s">
        <v>58</v>
      </c>
      <c r="H5" s="34" t="s">
        <v>59</v>
      </c>
      <c r="I5" s="34" t="s">
        <v>58</v>
      </c>
      <c r="J5" s="34" t="s">
        <v>59</v>
      </c>
      <c r="K5" s="34" t="s">
        <v>58</v>
      </c>
      <c r="L5" s="34" t="s">
        <v>59</v>
      </c>
      <c r="M5" s="34" t="s">
        <v>59</v>
      </c>
      <c r="N5" s="34" t="s">
        <v>58</v>
      </c>
      <c r="O5" s="35" t="s">
        <v>60</v>
      </c>
      <c r="P5" s="35" t="s">
        <v>60</v>
      </c>
    </row>
    <row r="6" spans="1:16" ht="24" customHeight="1">
      <c r="A6" s="8">
        <v>1</v>
      </c>
      <c r="B6" s="9" t="s">
        <v>25</v>
      </c>
      <c r="C6" s="9" t="s">
        <v>26</v>
      </c>
      <c r="D6" s="10">
        <v>8</v>
      </c>
      <c r="E6" s="10" t="s">
        <v>76</v>
      </c>
      <c r="F6" s="36" t="s">
        <v>61</v>
      </c>
      <c r="G6" s="36" t="s">
        <v>61</v>
      </c>
      <c r="H6" s="36">
        <v>2</v>
      </c>
      <c r="I6" s="36">
        <v>3</v>
      </c>
      <c r="J6" s="36">
        <v>3</v>
      </c>
      <c r="K6" s="36" t="s">
        <v>87</v>
      </c>
      <c r="L6" s="36">
        <v>8</v>
      </c>
      <c r="M6" s="36">
        <f>H6+J6</f>
        <v>5</v>
      </c>
      <c r="N6" s="36">
        <v>4</v>
      </c>
      <c r="O6" s="39">
        <v>37</v>
      </c>
      <c r="P6" s="38">
        <f aca="true" t="shared" si="0" ref="P6:P13">0.1*O6</f>
        <v>3.7</v>
      </c>
    </row>
    <row r="7" spans="1:16" ht="24" customHeight="1">
      <c r="A7" s="8">
        <f>1+A6</f>
        <v>2</v>
      </c>
      <c r="B7" s="9" t="s">
        <v>35</v>
      </c>
      <c r="C7" s="9" t="s">
        <v>36</v>
      </c>
      <c r="D7" s="14" t="s">
        <v>37</v>
      </c>
      <c r="E7" s="10" t="s">
        <v>82</v>
      </c>
      <c r="F7" s="36">
        <v>7</v>
      </c>
      <c r="G7" s="36" t="s">
        <v>86</v>
      </c>
      <c r="H7" s="36">
        <v>8</v>
      </c>
      <c r="I7" s="36">
        <v>6</v>
      </c>
      <c r="J7" s="36">
        <v>6</v>
      </c>
      <c r="K7" s="36">
        <v>4</v>
      </c>
      <c r="L7" s="36">
        <v>4</v>
      </c>
      <c r="M7" s="36">
        <f>J7+L7</f>
        <v>10</v>
      </c>
      <c r="N7" s="36">
        <v>6</v>
      </c>
      <c r="O7" s="6">
        <v>17</v>
      </c>
      <c r="P7" s="38">
        <f t="shared" si="0"/>
        <v>1.7000000000000002</v>
      </c>
    </row>
    <row r="8" spans="1:16" ht="24" customHeight="1">
      <c r="A8" s="8">
        <f aca="true" t="shared" si="1" ref="A8:A13">1+A7</f>
        <v>3</v>
      </c>
      <c r="B8" s="9" t="s">
        <v>15</v>
      </c>
      <c r="C8" s="9" t="s">
        <v>33</v>
      </c>
      <c r="D8" s="10">
        <v>14</v>
      </c>
      <c r="E8" s="10" t="s">
        <v>81</v>
      </c>
      <c r="F8" s="36" t="s">
        <v>63</v>
      </c>
      <c r="G8" s="36" t="s">
        <v>63</v>
      </c>
      <c r="H8" s="36">
        <v>1</v>
      </c>
      <c r="I8" s="36" t="s">
        <v>63</v>
      </c>
      <c r="J8" s="36">
        <v>1</v>
      </c>
      <c r="K8" s="36" t="s">
        <v>64</v>
      </c>
      <c r="L8" s="36">
        <v>8</v>
      </c>
      <c r="M8" s="36">
        <f>H8+J8</f>
        <v>2</v>
      </c>
      <c r="N8" s="37" t="s">
        <v>63</v>
      </c>
      <c r="O8" s="39">
        <v>80</v>
      </c>
      <c r="P8" s="38">
        <f t="shared" si="0"/>
        <v>8</v>
      </c>
    </row>
    <row r="9" spans="1:16" ht="24" customHeight="1">
      <c r="A9" s="8">
        <f t="shared" si="1"/>
        <v>4</v>
      </c>
      <c r="B9" s="9" t="s">
        <v>20</v>
      </c>
      <c r="C9" s="9" t="s">
        <v>21</v>
      </c>
      <c r="D9" s="10">
        <v>7</v>
      </c>
      <c r="E9" s="10" t="s">
        <v>79</v>
      </c>
      <c r="F9" s="36">
        <v>4</v>
      </c>
      <c r="G9" s="36" t="s">
        <v>84</v>
      </c>
      <c r="H9" s="36">
        <v>8</v>
      </c>
      <c r="I9" s="36" t="s">
        <v>86</v>
      </c>
      <c r="J9" s="36">
        <v>8</v>
      </c>
      <c r="K9" s="36" t="s">
        <v>64</v>
      </c>
      <c r="L9" s="36">
        <v>8</v>
      </c>
      <c r="M9" s="36">
        <f>H9+J9</f>
        <v>16</v>
      </c>
      <c r="N9" s="36">
        <v>8</v>
      </c>
      <c r="O9" s="39">
        <v>1</v>
      </c>
      <c r="P9" s="38">
        <f t="shared" si="0"/>
        <v>0.1</v>
      </c>
    </row>
    <row r="10" spans="1:16" ht="24" customHeight="1">
      <c r="A10" s="8">
        <f t="shared" si="1"/>
        <v>5</v>
      </c>
      <c r="B10" s="9" t="s">
        <v>10</v>
      </c>
      <c r="C10" s="9" t="s">
        <v>11</v>
      </c>
      <c r="D10" s="10">
        <v>55</v>
      </c>
      <c r="E10" s="10" t="s">
        <v>77</v>
      </c>
      <c r="F10" s="36" t="s">
        <v>62</v>
      </c>
      <c r="G10" s="36" t="s">
        <v>62</v>
      </c>
      <c r="H10" s="36">
        <v>3</v>
      </c>
      <c r="I10" s="36">
        <v>4</v>
      </c>
      <c r="J10" s="36">
        <v>4</v>
      </c>
      <c r="K10" s="36" t="s">
        <v>61</v>
      </c>
      <c r="L10" s="36">
        <v>2</v>
      </c>
      <c r="M10" s="36">
        <f>L10+H10</f>
        <v>5</v>
      </c>
      <c r="N10" s="37" t="s">
        <v>62</v>
      </c>
      <c r="O10" s="38">
        <v>48</v>
      </c>
      <c r="P10" s="38">
        <f t="shared" si="0"/>
        <v>4.800000000000001</v>
      </c>
    </row>
    <row r="11" spans="1:16" ht="24" customHeight="1">
      <c r="A11" s="8">
        <f t="shared" si="1"/>
        <v>6</v>
      </c>
      <c r="B11" s="9" t="s">
        <v>35</v>
      </c>
      <c r="C11" s="9" t="s">
        <v>39</v>
      </c>
      <c r="D11" s="10">
        <v>77</v>
      </c>
      <c r="E11" s="15" t="s">
        <v>83</v>
      </c>
      <c r="F11" s="36">
        <v>8</v>
      </c>
      <c r="G11" s="36">
        <v>5</v>
      </c>
      <c r="H11" s="36">
        <v>5</v>
      </c>
      <c r="I11" s="36" t="s">
        <v>61</v>
      </c>
      <c r="J11" s="36">
        <v>2</v>
      </c>
      <c r="K11" s="36" t="s">
        <v>63</v>
      </c>
      <c r="L11" s="36">
        <v>1</v>
      </c>
      <c r="M11" s="36">
        <f>J11+L11</f>
        <v>3</v>
      </c>
      <c r="N11" s="37" t="s">
        <v>61</v>
      </c>
      <c r="O11" s="6">
        <v>62</v>
      </c>
      <c r="P11" s="38">
        <f t="shared" si="0"/>
        <v>6.2</v>
      </c>
    </row>
    <row r="12" spans="1:16" ht="24" customHeight="1">
      <c r="A12" s="8">
        <f t="shared" si="1"/>
        <v>7</v>
      </c>
      <c r="B12" s="9" t="s">
        <v>15</v>
      </c>
      <c r="C12" s="9" t="s">
        <v>16</v>
      </c>
      <c r="D12" s="10">
        <v>63</v>
      </c>
      <c r="E12" s="10" t="s">
        <v>78</v>
      </c>
      <c r="F12" s="36">
        <v>5</v>
      </c>
      <c r="G12" s="36">
        <v>4</v>
      </c>
      <c r="H12" s="36">
        <v>4</v>
      </c>
      <c r="I12" s="36">
        <v>7</v>
      </c>
      <c r="J12" s="36">
        <v>7</v>
      </c>
      <c r="K12" s="36" t="s">
        <v>62</v>
      </c>
      <c r="L12" s="36">
        <v>3</v>
      </c>
      <c r="M12" s="36">
        <f>H12+L12</f>
        <v>7</v>
      </c>
      <c r="N12" s="36">
        <v>5</v>
      </c>
      <c r="O12" s="39">
        <v>27</v>
      </c>
      <c r="P12" s="38">
        <f t="shared" si="0"/>
        <v>2.7</v>
      </c>
    </row>
    <row r="13" spans="1:16" ht="24" customHeight="1">
      <c r="A13" s="8">
        <f t="shared" si="1"/>
        <v>8</v>
      </c>
      <c r="B13" s="9" t="s">
        <v>29</v>
      </c>
      <c r="C13" s="9" t="s">
        <v>30</v>
      </c>
      <c r="D13" s="10">
        <v>39</v>
      </c>
      <c r="E13" s="10" t="s">
        <v>80</v>
      </c>
      <c r="F13" s="36">
        <v>6</v>
      </c>
      <c r="G13" s="36" t="s">
        <v>85</v>
      </c>
      <c r="H13" s="36">
        <v>8</v>
      </c>
      <c r="I13" s="36">
        <v>5</v>
      </c>
      <c r="J13" s="36">
        <v>5</v>
      </c>
      <c r="K13" s="36" t="s">
        <v>84</v>
      </c>
      <c r="L13" s="36">
        <v>8</v>
      </c>
      <c r="M13" s="36">
        <f>L13+J13</f>
        <v>13</v>
      </c>
      <c r="N13" s="36">
        <v>7</v>
      </c>
      <c r="O13" s="39">
        <v>9</v>
      </c>
      <c r="P13" s="38">
        <f t="shared" si="0"/>
        <v>0.9</v>
      </c>
    </row>
    <row r="16" spans="1:9" ht="15">
      <c r="A16" s="24"/>
      <c r="B16" s="25" t="s">
        <v>41</v>
      </c>
      <c r="C16" s="25" t="s">
        <v>65</v>
      </c>
      <c r="D16" s="40"/>
      <c r="H16" s="20" t="s">
        <v>43</v>
      </c>
      <c r="I16" s="21"/>
    </row>
    <row r="17" spans="1:9" ht="15">
      <c r="A17" s="24"/>
      <c r="B17" s="27" t="s">
        <v>66</v>
      </c>
      <c r="C17" s="27"/>
      <c r="D17" s="40"/>
      <c r="H17" s="29" t="s">
        <v>46</v>
      </c>
      <c r="I17" s="30"/>
    </row>
  </sheetData>
  <sheetProtection selectLockedCells="1" selectUnlockedCells="1"/>
  <mergeCells count="5">
    <mergeCell ref="M4:N4"/>
    <mergeCell ref="E4:F4"/>
    <mergeCell ref="G4:H4"/>
    <mergeCell ref="I4:J4"/>
    <mergeCell ref="K4:L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8.25390625" style="0" customWidth="1"/>
    <col min="4" max="4" width="25.625" style="41" customWidth="1"/>
    <col min="5" max="5" width="13.375" style="24" customWidth="1"/>
    <col min="6" max="6" width="9.25390625" style="42" customWidth="1"/>
    <col min="7" max="7" width="8.00390625" style="0" customWidth="1"/>
  </cols>
  <sheetData>
    <row r="1" spans="1:8" ht="12.75">
      <c r="A1" t="s">
        <v>0</v>
      </c>
      <c r="D1"/>
      <c r="E1"/>
      <c r="F1"/>
      <c r="G1" s="1"/>
      <c r="H1" s="1"/>
    </row>
    <row r="2" spans="1:8" s="2" customFormat="1" ht="12.75">
      <c r="A2" s="2" t="s">
        <v>74</v>
      </c>
      <c r="C2" s="2" t="s">
        <v>75</v>
      </c>
      <c r="E2" s="3">
        <v>40608</v>
      </c>
      <c r="F2" s="3"/>
      <c r="G2" s="4"/>
      <c r="H2" s="4"/>
    </row>
    <row r="3" spans="4:7" s="43" customFormat="1" ht="14.25">
      <c r="D3" s="44"/>
      <c r="E3" s="45"/>
      <c r="G3" s="46"/>
    </row>
    <row r="4" spans="3:6" ht="15">
      <c r="C4" s="5" t="s">
        <v>67</v>
      </c>
      <c r="D4" s="47"/>
      <c r="E4" s="48"/>
      <c r="F4" s="49"/>
    </row>
    <row r="5" spans="1:7" ht="15">
      <c r="A5" s="6"/>
      <c r="B5" s="6" t="s">
        <v>3</v>
      </c>
      <c r="C5" s="6" t="s">
        <v>68</v>
      </c>
      <c r="D5" s="11" t="s">
        <v>69</v>
      </c>
      <c r="E5" s="10"/>
      <c r="F5" s="6" t="s">
        <v>70</v>
      </c>
      <c r="G5" s="6" t="s">
        <v>71</v>
      </c>
    </row>
    <row r="6" spans="2:7" ht="24" customHeight="1">
      <c r="B6" s="50"/>
      <c r="C6" s="51" t="s">
        <v>72</v>
      </c>
      <c r="D6" s="52"/>
      <c r="E6" s="51"/>
      <c r="F6" s="53"/>
      <c r="G6" s="53"/>
    </row>
    <row r="7" spans="1:7" ht="24" customHeight="1">
      <c r="A7" s="54"/>
      <c r="B7" s="9" t="s">
        <v>15</v>
      </c>
      <c r="C7" s="9" t="s">
        <v>33</v>
      </c>
      <c r="D7" s="10" t="s">
        <v>90</v>
      </c>
      <c r="E7" s="10"/>
      <c r="F7" s="55">
        <v>14</v>
      </c>
      <c r="G7" s="56" t="s">
        <v>63</v>
      </c>
    </row>
    <row r="8" spans="1:7" ht="24" customHeight="1">
      <c r="A8" s="54"/>
      <c r="B8" s="9" t="s">
        <v>35</v>
      </c>
      <c r="C8" s="9" t="s">
        <v>39</v>
      </c>
      <c r="D8" s="10" t="s">
        <v>90</v>
      </c>
      <c r="E8" s="10"/>
      <c r="F8" s="55">
        <v>77</v>
      </c>
      <c r="G8" s="56" t="s">
        <v>61</v>
      </c>
    </row>
    <row r="9" spans="1:7" ht="24" customHeight="1">
      <c r="A9" s="54"/>
      <c r="B9" s="9" t="s">
        <v>10</v>
      </c>
      <c r="C9" s="9" t="s">
        <v>11</v>
      </c>
      <c r="D9" s="10" t="s">
        <v>90</v>
      </c>
      <c r="E9" s="10"/>
      <c r="F9" s="57" t="s">
        <v>88</v>
      </c>
      <c r="G9" s="56" t="s">
        <v>62</v>
      </c>
    </row>
    <row r="10" spans="1:7" ht="24" customHeight="1">
      <c r="A10" s="54"/>
      <c r="B10" s="54"/>
      <c r="C10" s="54"/>
      <c r="D10" s="18"/>
      <c r="E10" s="58"/>
      <c r="F10" s="58"/>
      <c r="G10" s="59"/>
    </row>
    <row r="11" spans="1:6" ht="15">
      <c r="A11" s="24"/>
      <c r="B11" s="25" t="s">
        <v>41</v>
      </c>
      <c r="C11" s="61" t="s">
        <v>65</v>
      </c>
      <c r="D11" s="26"/>
      <c r="E11" s="20" t="s">
        <v>73</v>
      </c>
      <c r="F11" s="21"/>
    </row>
    <row r="12" spans="1:6" ht="15">
      <c r="A12" s="24"/>
      <c r="B12" s="27" t="s">
        <v>44</v>
      </c>
      <c r="C12" s="62" t="s">
        <v>89</v>
      </c>
      <c r="D12" s="28"/>
      <c r="E12" s="29" t="s">
        <v>46</v>
      </c>
      <c r="F12" s="30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Xplod</cp:lastModifiedBy>
  <dcterms:modified xsi:type="dcterms:W3CDTF">2011-03-11T15:10:16Z</dcterms:modified>
  <cp:category/>
  <cp:version/>
  <cp:contentType/>
  <cp:contentStatus/>
</cp:coreProperties>
</file>